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0730" windowHeight="11160"/>
  </bookViews>
  <sheets>
    <sheet name="7-11 лет 70" sheetId="7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4" i="7" l="1"/>
  <c r="F174" i="7"/>
  <c r="E174" i="7"/>
  <c r="D174" i="7"/>
  <c r="C174" i="7"/>
  <c r="G171" i="7"/>
  <c r="F171" i="7"/>
  <c r="E171" i="7"/>
  <c r="D171" i="7"/>
  <c r="C171" i="7"/>
  <c r="G164" i="7"/>
  <c r="F164" i="7"/>
  <c r="E164" i="7"/>
  <c r="D164" i="7"/>
  <c r="C164" i="7"/>
  <c r="G158" i="7"/>
  <c r="F158" i="7"/>
  <c r="E158" i="7"/>
  <c r="D158" i="7"/>
  <c r="C158" i="7"/>
  <c r="G155" i="7"/>
  <c r="F155" i="7"/>
  <c r="E155" i="7"/>
  <c r="D155" i="7"/>
  <c r="C155" i="7"/>
  <c r="G148" i="7"/>
  <c r="F148" i="7"/>
  <c r="E148" i="7"/>
  <c r="D148" i="7"/>
  <c r="C148" i="7"/>
  <c r="G142" i="7"/>
  <c r="F142" i="7"/>
  <c r="E142" i="7"/>
  <c r="D142" i="7"/>
  <c r="C142" i="7"/>
  <c r="G139" i="7"/>
  <c r="F139" i="7"/>
  <c r="E139" i="7"/>
  <c r="D139" i="7"/>
  <c r="C139" i="7"/>
  <c r="G132" i="7"/>
  <c r="F132" i="7"/>
  <c r="E132" i="7"/>
  <c r="D132" i="7"/>
  <c r="C132" i="7"/>
  <c r="G126" i="7"/>
  <c r="F126" i="7"/>
  <c r="E126" i="7"/>
  <c r="D126" i="7"/>
  <c r="C126" i="7"/>
  <c r="G123" i="7"/>
  <c r="F123" i="7"/>
  <c r="E123" i="7"/>
  <c r="D123" i="7"/>
  <c r="C123" i="7"/>
  <c r="G117" i="7"/>
  <c r="F117" i="7"/>
  <c r="E117" i="7"/>
  <c r="D117" i="7"/>
  <c r="C117" i="7"/>
  <c r="C127" i="7" s="1"/>
  <c r="G111" i="7"/>
  <c r="F111" i="7"/>
  <c r="E111" i="7"/>
  <c r="D111" i="7"/>
  <c r="C111" i="7"/>
  <c r="G108" i="7"/>
  <c r="F108" i="7"/>
  <c r="E108" i="7"/>
  <c r="D108" i="7"/>
  <c r="C108" i="7"/>
  <c r="H101" i="7"/>
  <c r="G101" i="7"/>
  <c r="G112" i="7" s="1"/>
  <c r="F101" i="7"/>
  <c r="E101" i="7"/>
  <c r="D101" i="7"/>
  <c r="C101" i="7"/>
  <c r="C112" i="7" s="1"/>
  <c r="G92" i="7"/>
  <c r="F92" i="7"/>
  <c r="E92" i="7"/>
  <c r="D92" i="7"/>
  <c r="C92" i="7"/>
  <c r="G89" i="7"/>
  <c r="F89" i="7"/>
  <c r="E89" i="7"/>
  <c r="E93" i="7" s="1"/>
  <c r="D89" i="7"/>
  <c r="C89" i="7"/>
  <c r="G83" i="7"/>
  <c r="F83" i="7"/>
  <c r="F93" i="7" s="1"/>
  <c r="E83" i="7"/>
  <c r="D83" i="7"/>
  <c r="C83" i="7"/>
  <c r="G77" i="7"/>
  <c r="F77" i="7"/>
  <c r="E77" i="7"/>
  <c r="D77" i="7"/>
  <c r="C77" i="7"/>
  <c r="G74" i="7"/>
  <c r="F74" i="7"/>
  <c r="E74" i="7"/>
  <c r="D74" i="7"/>
  <c r="C74" i="7"/>
  <c r="G67" i="7"/>
  <c r="F67" i="7"/>
  <c r="E67" i="7"/>
  <c r="D67" i="7"/>
  <c r="C67" i="7"/>
  <c r="G61" i="7"/>
  <c r="F61" i="7"/>
  <c r="E61" i="7"/>
  <c r="D61" i="7"/>
  <c r="C61" i="7"/>
  <c r="G58" i="7"/>
  <c r="F58" i="7"/>
  <c r="E58" i="7"/>
  <c r="D58" i="7"/>
  <c r="C58" i="7"/>
  <c r="G51" i="7"/>
  <c r="F51" i="7"/>
  <c r="E51" i="7"/>
  <c r="D51" i="7"/>
  <c r="C51" i="7"/>
  <c r="G45" i="7"/>
  <c r="F45" i="7"/>
  <c r="E45" i="7"/>
  <c r="D45" i="7"/>
  <c r="C45" i="7"/>
  <c r="G42" i="7"/>
  <c r="F42" i="7"/>
  <c r="E42" i="7"/>
  <c r="D42" i="7"/>
  <c r="C42" i="7"/>
  <c r="G35" i="7"/>
  <c r="F35" i="7"/>
  <c r="E35" i="7"/>
  <c r="D35" i="7"/>
  <c r="C35" i="7"/>
  <c r="G29" i="7"/>
  <c r="F29" i="7"/>
  <c r="E29" i="7"/>
  <c r="D29" i="7"/>
  <c r="C29" i="7"/>
  <c r="G26" i="7"/>
  <c r="F26" i="7"/>
  <c r="E26" i="7"/>
  <c r="D26" i="7"/>
  <c r="C26" i="7"/>
  <c r="G19" i="7"/>
  <c r="F19" i="7"/>
  <c r="E19" i="7"/>
  <c r="D19" i="7"/>
  <c r="C19" i="7"/>
  <c r="G127" i="7" l="1"/>
  <c r="F30" i="7"/>
  <c r="D30" i="7"/>
  <c r="F62" i="7"/>
  <c r="D93" i="7"/>
  <c r="C93" i="7"/>
  <c r="E112" i="7"/>
  <c r="E127" i="7"/>
  <c r="D62" i="7"/>
  <c r="C159" i="7"/>
  <c r="E159" i="7"/>
  <c r="G159" i="7"/>
  <c r="C62" i="7"/>
  <c r="E62" i="7"/>
  <c r="D127" i="7"/>
  <c r="F127" i="7"/>
  <c r="D159" i="7"/>
  <c r="G62" i="7"/>
  <c r="G93" i="7"/>
  <c r="F159" i="7"/>
  <c r="C188" i="7"/>
  <c r="E188" i="7"/>
  <c r="G188" i="7"/>
  <c r="D189" i="7"/>
  <c r="F189" i="7"/>
  <c r="D46" i="7"/>
  <c r="F46" i="7"/>
  <c r="C46" i="7"/>
  <c r="E46" i="7"/>
  <c r="G46" i="7"/>
  <c r="D78" i="7"/>
  <c r="F78" i="7"/>
  <c r="C78" i="7"/>
  <c r="E78" i="7"/>
  <c r="G78" i="7"/>
  <c r="D112" i="7"/>
  <c r="F112" i="7"/>
  <c r="C143" i="7"/>
  <c r="E143" i="7"/>
  <c r="G143" i="7"/>
  <c r="D143" i="7"/>
  <c r="F143" i="7"/>
  <c r="C175" i="7"/>
  <c r="E175" i="7"/>
  <c r="G175" i="7"/>
  <c r="D188" i="7"/>
  <c r="F188" i="7"/>
  <c r="C189" i="7"/>
  <c r="E189" i="7"/>
  <c r="G189" i="7"/>
  <c r="C30" i="7"/>
  <c r="E30" i="7"/>
  <c r="G30" i="7"/>
  <c r="D187" i="7"/>
  <c r="F187" i="7"/>
  <c r="D175" i="7"/>
  <c r="F175" i="7"/>
  <c r="C187" i="7"/>
  <c r="E187" i="7"/>
  <c r="G187" i="7"/>
  <c r="D190" i="7" l="1"/>
  <c r="F190" i="7"/>
  <c r="G190" i="7"/>
  <c r="C190" i="7"/>
  <c r="D176" i="7"/>
  <c r="D177" i="7" s="1"/>
  <c r="C176" i="7"/>
  <c r="C177" i="7" s="1"/>
  <c r="E176" i="7"/>
  <c r="E177" i="7" s="1"/>
  <c r="G176" i="7"/>
  <c r="G177" i="7" s="1"/>
  <c r="E190" i="7"/>
  <c r="F176" i="7"/>
  <c r="F177" i="7" s="1"/>
</calcChain>
</file>

<file path=xl/sharedStrings.xml><?xml version="1.0" encoding="utf-8"?>
<sst xmlns="http://schemas.openxmlformats.org/spreadsheetml/2006/main" count="288" uniqueCount="149">
  <si>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</si>
  <si>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</si>
  <si>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</si>
  <si>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</si>
  <si>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</si>
  <si>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</si>
  <si>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</si>
  <si>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</si>
  <si>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</si>
  <si>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</si>
  <si>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</si>
  <si>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Неделя 1 День 1</t>
  </si>
  <si>
    <t>ЗАВТРАК</t>
  </si>
  <si>
    <t>Каша "Дружба"</t>
  </si>
  <si>
    <t>Чай с сахаром</t>
  </si>
  <si>
    <t>ИТОГО ЗА ЗАВТРАК</t>
  </si>
  <si>
    <t>ОБЕД</t>
  </si>
  <si>
    <t>Свекольник</t>
  </si>
  <si>
    <t>395.1</t>
  </si>
  <si>
    <t>Сосиски отварные в соусе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</si>
  <si>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</si>
  <si>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</si>
  <si>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</si>
  <si>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</si>
  <si>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</si>
  <si>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</si>
  <si>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</si>
  <si>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</si>
  <si>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</si>
  <si>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</si>
  <si>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</si>
  <si>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</si>
  <si>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Булочка домашняя</t>
  </si>
  <si>
    <t>Чай с лимоном</t>
  </si>
  <si>
    <t>134.1</t>
  </si>
  <si>
    <t>Рассольник ленинградский на курином бульоне</t>
  </si>
  <si>
    <t>Кнели из кур с рисом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</si>
  <si>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</si>
  <si>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</si>
  <si>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</si>
  <si>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</si>
  <si>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</si>
  <si>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</si>
  <si>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</si>
  <si>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</si>
  <si>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манная вязкая</t>
  </si>
  <si>
    <t>Батон нарезной</t>
  </si>
  <si>
    <t>100.1</t>
  </si>
  <si>
    <t>Сыр твердый порциями</t>
  </si>
  <si>
    <t>Масло сливочное</t>
  </si>
  <si>
    <t>Печенье</t>
  </si>
  <si>
    <t>Напиток из шиповника</t>
  </si>
  <si>
    <t>511.1</t>
  </si>
  <si>
    <t>Компот из замороженной ягоды</t>
  </si>
  <si>
    <t>Ватрушки с повидлом</t>
  </si>
  <si>
    <t>День 4</t>
  </si>
  <si>
    <t>Плов из отварной птицы</t>
  </si>
  <si>
    <t>Суп картофельный с макаронными изделиями на курином бульоне</t>
  </si>
  <si>
    <t>412.1</t>
  </si>
  <si>
    <t>418.1</t>
  </si>
  <si>
    <t>Каша из гороха с маслом</t>
  </si>
  <si>
    <t>518.1</t>
  </si>
  <si>
    <t>Сок фруктовый, плодовый, ягодный , томатный</t>
  </si>
  <si>
    <t>555.1</t>
  </si>
  <si>
    <t>Косичка с сахаром</t>
  </si>
  <si>
    <t>День 5</t>
  </si>
  <si>
    <t>144.2</t>
  </si>
  <si>
    <t>Суп картофельный с бобовыми на курином бульоне</t>
  </si>
  <si>
    <t>Рагу из птицы</t>
  </si>
  <si>
    <t>РЦ 10.86.</t>
  </si>
  <si>
    <t>Напиток  витаминаминизированный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</si>
  <si>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</si>
  <si>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</si>
  <si>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</si>
  <si>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Каша рисовая молочная жидкая</t>
  </si>
  <si>
    <t>128.1</t>
  </si>
  <si>
    <t>Борщ с капустой и картофелем вегетарианский со сметаной</t>
  </si>
  <si>
    <t>День 7</t>
  </si>
  <si>
    <t>Омлет с зеленым горошком</t>
  </si>
  <si>
    <t>Суп-лапша на курином бульоне</t>
  </si>
  <si>
    <t>День 8</t>
  </si>
  <si>
    <t>144.1</t>
  </si>
  <si>
    <t>Суп картофельный с бобовыми вегетарианский</t>
  </si>
  <si>
    <t>345.2</t>
  </si>
  <si>
    <t>454.4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</si>
  <si>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</si>
  <si>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</si>
  <si>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</si>
  <si>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142.3</t>
  </si>
  <si>
    <t>Щи из свежей капусты с картофелем на курином бульоне</t>
  </si>
  <si>
    <t>412.2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</si>
  <si>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</si>
  <si>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</si>
  <si>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</si>
  <si>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</si>
  <si>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б/н</t>
  </si>
  <si>
    <t>Пирог морковный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</si>
  <si>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</si>
  <si>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</si>
  <si>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</si>
  <si>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</si>
  <si>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</si>
  <si>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</si>
  <si>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</si>
  <si>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>Неделя 2 День 6</t>
  </si>
  <si>
    <t xml:space="preserve">Выход, гр </t>
  </si>
  <si>
    <t>завтрак</t>
  </si>
  <si>
    <t>470-587,5</t>
  </si>
  <si>
    <t xml:space="preserve">обед </t>
  </si>
  <si>
    <t>705-822,5</t>
  </si>
  <si>
    <t xml:space="preserve">полдник </t>
  </si>
  <si>
    <t>235-352,5</t>
  </si>
  <si>
    <t>12--16</t>
  </si>
  <si>
    <t>48--60</t>
  </si>
  <si>
    <t>400-550</t>
  </si>
  <si>
    <t>20--25</t>
  </si>
  <si>
    <t>80--100</t>
  </si>
  <si>
    <t>600-750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</si>
  <si>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</si>
  <si>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</si>
  <si>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</si>
  <si>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</si>
  <si>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15,4-19,3</t>
  </si>
  <si>
    <t>23,1-26,9</t>
  </si>
  <si>
    <t>15,8-19,8</t>
  </si>
  <si>
    <t>67-83,8</t>
  </si>
  <si>
    <t>23,7-27,7</t>
  </si>
  <si>
    <t>100,5-117,3</t>
  </si>
  <si>
    <t>7,7-11,4</t>
  </si>
  <si>
    <t>7,9-11,9</t>
  </si>
  <si>
    <t>33,5-50,3</t>
  </si>
  <si>
    <t>Завтрак</t>
  </si>
  <si>
    <t>Обед</t>
  </si>
  <si>
    <t>Полдник</t>
  </si>
  <si>
    <t>Булочка школьная</t>
  </si>
  <si>
    <t>Рис отварной</t>
  </si>
  <si>
    <t>Плюшка новомосковская</t>
  </si>
  <si>
    <t>Булочка ванильная</t>
  </si>
  <si>
    <t>Курица в соусе томатном</t>
  </si>
  <si>
    <t>Булочка молочная</t>
  </si>
  <si>
    <t>Д.С. Блинников</t>
  </si>
  <si>
    <t>ООО "Саратовский комбинат школьного питания"</t>
  </si>
  <si>
    <t>26.09.2022 г.</t>
  </si>
  <si>
    <t>Котлеты рыбные в соусе</t>
  </si>
  <si>
    <t>Котлеты куриные, припущенные в соусе</t>
  </si>
  <si>
    <t>Биточки рыбные в соусе</t>
  </si>
  <si>
    <t>Шницели куриные, припущенные в соусе</t>
  </si>
  <si>
    <t>Запеканка из творога с морковью (под соусом)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</si>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</sst>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1" fillId="0" borderId="12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right" wrapText="1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164" fontId="0" fillId="0" borderId="6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11" xfId="0" applyFont="1" applyFill="1" applyBorder="1" applyAlignment="1">
      <alignment horizontal="right" wrapText="1"/>
    </xf>
    <xf numFmtId="0" fontId="4" fillId="0" borderId="20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0" fillId="0" borderId="0" xfId="0" applyFill="1" applyAlignment="1">
      <alignment vertical="center" wrapText="1"/>
    </xf>
    <xf numFmtId="0" fontId="0" fillId="0" borderId="6" xfId="0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4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6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0"/>
  <sheetViews>
    <sheetView tabSelected="1" view="pageBreakPreview" zoomScale="123" zoomScaleNormal="100" workbookViewId="0">
      <selection activeCell="B11" sqref="B11"/>
    </sheetView>
  </sheetViews>
  <sheetFormatPr defaultRowHeight="12.75" x14ac:dyDescent="0.2"/>
  <cols>
    <col min="1" max="1" width="12" style="7" customWidth="1"/>
    <col min="2" max="2" width="41.7109375" style="77" customWidth="1"/>
    <col min="3" max="3" width="10.7109375" style="25" customWidth="1"/>
    <col min="4" max="6" width="10.7109375" style="26" customWidth="1"/>
    <col min="7" max="7" width="17" style="25" customWidth="1"/>
    <col min="8" max="8" width="15.7109375" style="25" customWidth="1"/>
    <col min="9" max="9" width="7.7109375" customWidth="1"/>
  </cols>
  <sheetData>
    <row r="1" spans="1:8" x14ac:dyDescent="0.2">
      <c r="B1" s="65" t="s">
        <v>99</v>
      </c>
      <c r="H1" s="27" t="s">
        <v>103</v>
      </c>
    </row>
    <row r="2" spans="1:8" x14ac:dyDescent="0.2">
      <c r="B2" s="66"/>
      <c r="F2" s="28"/>
      <c r="G2" s="29" t="s">
        <v>141</v>
      </c>
      <c r="H2" s="29"/>
    </row>
    <row r="3" spans="1:8" x14ac:dyDescent="0.2">
      <c r="B3" s="67" t="s">
        <v>100</v>
      </c>
      <c r="F3" s="30"/>
      <c r="G3" s="31" t="s">
        <v>140</v>
      </c>
      <c r="H3" s="32" t="s">
        <v>100</v>
      </c>
    </row>
    <row r="4" spans="1:8" x14ac:dyDescent="0.2">
      <c r="B4" s="68" t="s">
        <v>101</v>
      </c>
      <c r="F4" s="33"/>
      <c r="G4" s="34"/>
      <c r="H4" s="35" t="s">
        <v>101</v>
      </c>
    </row>
    <row r="5" spans="1:8" x14ac:dyDescent="0.2">
      <c r="B5" s="69" t="s">
        <v>102</v>
      </c>
      <c r="G5" s="25" t="s">
        <v>142</v>
      </c>
      <c r="H5" s="36" t="s">
        <v>102</v>
      </c>
    </row>
    <row r="9" spans="1:8" s="1" customFormat="1" x14ac:dyDescent="0.2">
      <c r="A9" s="79" t="s">
        <v>10</v>
      </c>
      <c r="B9" s="80"/>
      <c r="C9" s="80"/>
      <c r="D9" s="80"/>
      <c r="E9" s="80"/>
      <c r="F9" s="80"/>
      <c r="G9" s="80"/>
      <c r="H9" s="80"/>
    </row>
    <row r="10" spans="1:8" s="1" customFormat="1" x14ac:dyDescent="0.2">
      <c r="A10" s="5"/>
      <c r="B10" s="70"/>
      <c r="C10" s="37"/>
      <c r="D10" s="38"/>
      <c r="E10" s="38"/>
      <c r="F10" s="38"/>
      <c r="G10" s="39"/>
      <c r="H10" s="39"/>
    </row>
    <row r="11" spans="1:8" s="1" customFormat="1" ht="25.5" x14ac:dyDescent="0.2">
      <c r="A11" s="5" t="s">
        <v>4</v>
      </c>
      <c r="B11" s="70" t="s">
        <v>148</v>
      </c>
      <c r="C11" s="37"/>
      <c r="D11" s="38"/>
      <c r="E11" s="38"/>
      <c r="F11" s="38"/>
      <c r="G11" s="39"/>
      <c r="H11" s="39"/>
    </row>
    <row r="12" spans="1:8" s="1" customFormat="1" ht="13.5" thickBot="1" x14ac:dyDescent="0.25">
      <c r="A12" s="6"/>
      <c r="B12" s="70"/>
      <c r="C12" s="37"/>
      <c r="D12" s="38"/>
      <c r="E12" s="38"/>
      <c r="F12" s="38"/>
      <c r="G12" s="39"/>
      <c r="H12" s="39"/>
    </row>
    <row r="13" spans="1:8" s="2" customFormat="1" ht="33" customHeight="1" x14ac:dyDescent="0.2">
      <c r="A13" s="81" t="s">
        <v>0</v>
      </c>
      <c r="B13" s="83" t="s">
        <v>1</v>
      </c>
      <c r="C13" s="85" t="s">
        <v>3</v>
      </c>
      <c r="D13" s="87" t="s">
        <v>5</v>
      </c>
      <c r="E13" s="87"/>
      <c r="F13" s="87"/>
      <c r="G13" s="88" t="s">
        <v>6</v>
      </c>
      <c r="H13" s="90" t="s">
        <v>2</v>
      </c>
    </row>
    <row r="14" spans="1:8" s="3" customFormat="1" ht="13.5" thickBot="1" x14ac:dyDescent="0.25">
      <c r="A14" s="82"/>
      <c r="B14" s="84"/>
      <c r="C14" s="86"/>
      <c r="D14" s="40" t="s">
        <v>7</v>
      </c>
      <c r="E14" s="40" t="s">
        <v>8</v>
      </c>
      <c r="F14" s="40" t="s">
        <v>9</v>
      </c>
      <c r="G14" s="89"/>
      <c r="H14" s="91"/>
    </row>
    <row r="15" spans="1:8" s="4" customFormat="1" x14ac:dyDescent="0.2">
      <c r="A15" s="92" t="s">
        <v>11</v>
      </c>
      <c r="B15" s="93"/>
      <c r="C15" s="93"/>
      <c r="D15" s="93"/>
      <c r="E15" s="93"/>
      <c r="F15" s="93"/>
      <c r="G15" s="93"/>
      <c r="H15" s="94"/>
    </row>
    <row r="16" spans="1:8" x14ac:dyDescent="0.2">
      <c r="A16" s="78" t="s">
        <v>12</v>
      </c>
      <c r="B16" s="71" t="s">
        <v>13</v>
      </c>
      <c r="C16" s="41">
        <v>200</v>
      </c>
      <c r="D16" s="11">
        <v>5.34</v>
      </c>
      <c r="E16" s="11">
        <v>6.86</v>
      </c>
      <c r="F16" s="11">
        <v>27.28</v>
      </c>
      <c r="G16" s="10">
        <v>203.5</v>
      </c>
      <c r="H16" s="42">
        <v>260</v>
      </c>
    </row>
    <row r="17" spans="1:8" x14ac:dyDescent="0.2">
      <c r="A17" s="78"/>
      <c r="B17" s="71" t="s">
        <v>32</v>
      </c>
      <c r="C17" s="41">
        <v>100</v>
      </c>
      <c r="D17" s="11">
        <v>8.4</v>
      </c>
      <c r="E17" s="11">
        <v>5.97</v>
      </c>
      <c r="F17" s="11">
        <v>58.06</v>
      </c>
      <c r="G17" s="11">
        <v>318</v>
      </c>
      <c r="H17" s="42">
        <v>564</v>
      </c>
    </row>
    <row r="18" spans="1:8" x14ac:dyDescent="0.2">
      <c r="A18" s="78"/>
      <c r="B18" s="71" t="s">
        <v>14</v>
      </c>
      <c r="C18" s="41">
        <v>200</v>
      </c>
      <c r="D18" s="11">
        <v>0.2</v>
      </c>
      <c r="E18" s="11">
        <v>0</v>
      </c>
      <c r="F18" s="11">
        <v>7.02</v>
      </c>
      <c r="G18" s="10">
        <v>28.46</v>
      </c>
      <c r="H18" s="42">
        <v>493</v>
      </c>
    </row>
    <row r="19" spans="1:8" s="4" customFormat="1" x14ac:dyDescent="0.2">
      <c r="A19" s="78" t="s">
        <v>15</v>
      </c>
      <c r="B19" s="95"/>
      <c r="C19" s="24">
        <f>SUM(C16:C18)</f>
        <v>500</v>
      </c>
      <c r="D19" s="24">
        <f>SUM(D16:D18)</f>
        <v>13.94</v>
      </c>
      <c r="E19" s="24">
        <f>SUM(E16:E18)</f>
        <v>12.83</v>
      </c>
      <c r="F19" s="24">
        <f>SUM(F16:F18)</f>
        <v>92.36</v>
      </c>
      <c r="G19" s="24">
        <f>SUM(G16:G18)</f>
        <v>549.96</v>
      </c>
      <c r="H19" s="43"/>
    </row>
    <row r="20" spans="1:8" x14ac:dyDescent="0.2">
      <c r="A20" s="78" t="s">
        <v>16</v>
      </c>
      <c r="B20" s="71" t="s">
        <v>17</v>
      </c>
      <c r="C20" s="41">
        <v>200</v>
      </c>
      <c r="D20" s="11">
        <v>3.8</v>
      </c>
      <c r="E20" s="11">
        <v>5.88</v>
      </c>
      <c r="F20" s="11">
        <v>15.54</v>
      </c>
      <c r="G20" s="10">
        <v>107.08</v>
      </c>
      <c r="H20" s="42">
        <v>131</v>
      </c>
    </row>
    <row r="21" spans="1:8" x14ac:dyDescent="0.2">
      <c r="A21" s="78"/>
      <c r="B21" s="71" t="s">
        <v>19</v>
      </c>
      <c r="C21" s="41">
        <v>90</v>
      </c>
      <c r="D21" s="11">
        <v>6.44</v>
      </c>
      <c r="E21" s="11">
        <v>10.95</v>
      </c>
      <c r="F21" s="11">
        <v>2.13</v>
      </c>
      <c r="G21" s="10">
        <v>177.23</v>
      </c>
      <c r="H21" s="19" t="s">
        <v>18</v>
      </c>
    </row>
    <row r="22" spans="1:8" x14ac:dyDescent="0.2">
      <c r="A22" s="78"/>
      <c r="B22" s="71" t="s">
        <v>20</v>
      </c>
      <c r="C22" s="41">
        <v>150</v>
      </c>
      <c r="D22" s="11">
        <v>5.8</v>
      </c>
      <c r="E22" s="11">
        <v>3.91</v>
      </c>
      <c r="F22" s="11">
        <v>43.55</v>
      </c>
      <c r="G22" s="10">
        <v>201.4</v>
      </c>
      <c r="H22" s="42">
        <v>291</v>
      </c>
    </row>
    <row r="23" spans="1:8" x14ac:dyDescent="0.2">
      <c r="A23" s="78"/>
      <c r="B23" s="71" t="s">
        <v>21</v>
      </c>
      <c r="C23" s="41">
        <v>200</v>
      </c>
      <c r="D23" s="11">
        <v>0.08</v>
      </c>
      <c r="E23" s="11">
        <v>0</v>
      </c>
      <c r="F23" s="11">
        <v>10.62</v>
      </c>
      <c r="G23" s="10">
        <v>40.44</v>
      </c>
      <c r="H23" s="42">
        <v>508</v>
      </c>
    </row>
    <row r="24" spans="1:8" x14ac:dyDescent="0.2">
      <c r="A24" s="78"/>
      <c r="B24" s="71" t="s">
        <v>22</v>
      </c>
      <c r="C24" s="41">
        <v>30</v>
      </c>
      <c r="D24" s="11">
        <v>1.98</v>
      </c>
      <c r="E24" s="11">
        <v>0.36</v>
      </c>
      <c r="F24" s="11">
        <v>10.02</v>
      </c>
      <c r="G24" s="10">
        <v>52.2</v>
      </c>
      <c r="H24" s="42">
        <v>109</v>
      </c>
    </row>
    <row r="25" spans="1:8" x14ac:dyDescent="0.2">
      <c r="A25" s="78"/>
      <c r="B25" s="71" t="s">
        <v>23</v>
      </c>
      <c r="C25" s="41">
        <v>30</v>
      </c>
      <c r="D25" s="11">
        <v>2.37</v>
      </c>
      <c r="E25" s="11">
        <v>0.3</v>
      </c>
      <c r="F25" s="11">
        <v>14.76</v>
      </c>
      <c r="G25" s="10">
        <v>70.5</v>
      </c>
      <c r="H25" s="42">
        <v>108</v>
      </c>
    </row>
    <row r="26" spans="1:8" s="4" customFormat="1" x14ac:dyDescent="0.2">
      <c r="A26" s="78" t="s">
        <v>24</v>
      </c>
      <c r="B26" s="95"/>
      <c r="C26" s="24">
        <f>SUM(C20:C25)</f>
        <v>700</v>
      </c>
      <c r="D26" s="24">
        <f>SUM(D20:D25)</f>
        <v>20.47</v>
      </c>
      <c r="E26" s="24">
        <f>SUM(E20:E25)</f>
        <v>21.4</v>
      </c>
      <c r="F26" s="24">
        <f>SUM(F20:F25)</f>
        <v>96.62</v>
      </c>
      <c r="G26" s="24">
        <f>SUM(G20:G25)</f>
        <v>648.85000000000014</v>
      </c>
      <c r="H26" s="43"/>
    </row>
    <row r="27" spans="1:8" x14ac:dyDescent="0.2">
      <c r="A27" s="78" t="s">
        <v>25</v>
      </c>
      <c r="B27" s="71" t="s">
        <v>26</v>
      </c>
      <c r="C27" s="41">
        <v>200</v>
      </c>
      <c r="D27" s="11">
        <v>0</v>
      </c>
      <c r="E27" s="11">
        <v>0</v>
      </c>
      <c r="F27" s="11">
        <v>24</v>
      </c>
      <c r="G27" s="10">
        <v>95</v>
      </c>
      <c r="H27" s="42">
        <v>614</v>
      </c>
    </row>
    <row r="28" spans="1:8" x14ac:dyDescent="0.2">
      <c r="A28" s="78"/>
      <c r="B28" s="71" t="s">
        <v>54</v>
      </c>
      <c r="C28" s="41">
        <v>100</v>
      </c>
      <c r="D28" s="11">
        <v>6.3</v>
      </c>
      <c r="E28" s="11">
        <v>6.89</v>
      </c>
      <c r="F28" s="11">
        <v>33.119999999999997</v>
      </c>
      <c r="G28" s="10">
        <v>206.93</v>
      </c>
      <c r="H28" s="42">
        <v>540</v>
      </c>
    </row>
    <row r="29" spans="1:8" s="4" customFormat="1" x14ac:dyDescent="0.2">
      <c r="A29" s="78" t="s">
        <v>29</v>
      </c>
      <c r="B29" s="95"/>
      <c r="C29" s="24">
        <f>SUM(C27:C28)</f>
        <v>300</v>
      </c>
      <c r="D29" s="24">
        <f>SUM(D27:D28)</f>
        <v>6.3</v>
      </c>
      <c r="E29" s="24">
        <f>SUM(E27:E28)</f>
        <v>6.89</v>
      </c>
      <c r="F29" s="24">
        <f>SUM(F27:F28)</f>
        <v>57.12</v>
      </c>
      <c r="G29" s="24">
        <f>SUM(G27:G28)</f>
        <v>301.93</v>
      </c>
      <c r="H29" s="43"/>
    </row>
    <row r="30" spans="1:8" s="4" customFormat="1" ht="13.5" thickBot="1" x14ac:dyDescent="0.25">
      <c r="A30" s="96" t="s">
        <v>30</v>
      </c>
      <c r="B30" s="97"/>
      <c r="C30" s="44">
        <f>C19+C26+C29</f>
        <v>1500</v>
      </c>
      <c r="D30" s="44">
        <f>D19+D26+D29</f>
        <v>40.709999999999994</v>
      </c>
      <c r="E30" s="44">
        <f>E19+E26+E29</f>
        <v>41.12</v>
      </c>
      <c r="F30" s="44">
        <f>F19+F26+F29</f>
        <v>246.10000000000002</v>
      </c>
      <c r="G30" s="44">
        <f>G19+G26+G29</f>
        <v>1500.7400000000002</v>
      </c>
      <c r="H30" s="45"/>
    </row>
    <row r="31" spans="1:8" s="4" customFormat="1" x14ac:dyDescent="0.2">
      <c r="A31" s="98" t="s">
        <v>31</v>
      </c>
      <c r="B31" s="99"/>
      <c r="C31" s="99"/>
      <c r="D31" s="99"/>
      <c r="E31" s="99"/>
      <c r="F31" s="99"/>
      <c r="G31" s="99"/>
      <c r="H31" s="100"/>
    </row>
    <row r="32" spans="1:8" ht="25.5" x14ac:dyDescent="0.2">
      <c r="A32" s="78" t="s">
        <v>12</v>
      </c>
      <c r="B32" s="71" t="s">
        <v>147</v>
      </c>
      <c r="C32" s="41">
        <v>200</v>
      </c>
      <c r="D32" s="11">
        <v>21.04</v>
      </c>
      <c r="E32" s="11">
        <v>16.899999999999999</v>
      </c>
      <c r="F32" s="11">
        <v>33.78</v>
      </c>
      <c r="G32" s="10">
        <v>364.56</v>
      </c>
      <c r="H32" s="42">
        <v>233</v>
      </c>
    </row>
    <row r="33" spans="1:8" x14ac:dyDescent="0.2">
      <c r="A33" s="78"/>
      <c r="B33" s="71" t="s">
        <v>139</v>
      </c>
      <c r="C33" s="41">
        <v>100</v>
      </c>
      <c r="D33" s="11">
        <v>1.17</v>
      </c>
      <c r="E33" s="11">
        <v>4.8499999999999996</v>
      </c>
      <c r="F33" s="11">
        <v>22.99</v>
      </c>
      <c r="G33" s="11">
        <v>222.24</v>
      </c>
      <c r="H33" s="42">
        <v>566</v>
      </c>
    </row>
    <row r="34" spans="1:8" x14ac:dyDescent="0.2">
      <c r="A34" s="78"/>
      <c r="B34" s="71" t="s">
        <v>33</v>
      </c>
      <c r="C34" s="41">
        <v>200</v>
      </c>
      <c r="D34" s="11">
        <v>0.26</v>
      </c>
      <c r="E34" s="11">
        <v>0</v>
      </c>
      <c r="F34" s="11">
        <v>7.24</v>
      </c>
      <c r="G34" s="10">
        <v>30.84</v>
      </c>
      <c r="H34" s="42">
        <v>494</v>
      </c>
    </row>
    <row r="35" spans="1:8" s="4" customFormat="1" x14ac:dyDescent="0.2">
      <c r="A35" s="78" t="s">
        <v>15</v>
      </c>
      <c r="B35" s="95"/>
      <c r="C35" s="24">
        <f>SUM(C32:C34)</f>
        <v>500</v>
      </c>
      <c r="D35" s="24">
        <f>SUM(D32:D34)</f>
        <v>22.470000000000002</v>
      </c>
      <c r="E35" s="24">
        <f>SUM(E32:E34)</f>
        <v>21.75</v>
      </c>
      <c r="F35" s="24">
        <f>SUM(F32:F34)</f>
        <v>64.009999999999991</v>
      </c>
      <c r="G35" s="24">
        <f>SUM(G32:G34)</f>
        <v>617.64</v>
      </c>
      <c r="H35" s="43"/>
    </row>
    <row r="36" spans="1:8" ht="25.5" x14ac:dyDescent="0.2">
      <c r="A36" s="78" t="s">
        <v>16</v>
      </c>
      <c r="B36" s="71" t="s">
        <v>35</v>
      </c>
      <c r="C36" s="41">
        <v>200</v>
      </c>
      <c r="D36" s="11">
        <v>2.46</v>
      </c>
      <c r="E36" s="11">
        <v>7.36</v>
      </c>
      <c r="F36" s="11">
        <v>13.94</v>
      </c>
      <c r="G36" s="11">
        <v>155.46</v>
      </c>
      <c r="H36" s="19" t="s">
        <v>34</v>
      </c>
    </row>
    <row r="37" spans="1:8" x14ac:dyDescent="0.2">
      <c r="A37" s="78"/>
      <c r="B37" s="71" t="s">
        <v>36</v>
      </c>
      <c r="C37" s="41">
        <v>90</v>
      </c>
      <c r="D37" s="11">
        <v>12.61</v>
      </c>
      <c r="E37" s="11">
        <v>10.49</v>
      </c>
      <c r="F37" s="11">
        <v>8.52</v>
      </c>
      <c r="G37" s="10">
        <v>169.91</v>
      </c>
      <c r="H37" s="42">
        <v>411</v>
      </c>
    </row>
    <row r="38" spans="1:8" x14ac:dyDescent="0.2">
      <c r="A38" s="78"/>
      <c r="B38" s="71" t="s">
        <v>37</v>
      </c>
      <c r="C38" s="41">
        <v>150</v>
      </c>
      <c r="D38" s="11">
        <v>8.64</v>
      </c>
      <c r="E38" s="11">
        <v>7.91</v>
      </c>
      <c r="F38" s="11">
        <v>38.85</v>
      </c>
      <c r="G38" s="10">
        <v>225.67</v>
      </c>
      <c r="H38" s="42">
        <v>237</v>
      </c>
    </row>
    <row r="39" spans="1:8" x14ac:dyDescent="0.2">
      <c r="A39" s="78"/>
      <c r="B39" s="71" t="s">
        <v>39</v>
      </c>
      <c r="C39" s="41">
        <v>200</v>
      </c>
      <c r="D39" s="11">
        <v>1.92</v>
      </c>
      <c r="E39" s="11">
        <v>0.12</v>
      </c>
      <c r="F39" s="11">
        <v>25.86</v>
      </c>
      <c r="G39" s="10">
        <v>112.36</v>
      </c>
      <c r="H39" s="19" t="s">
        <v>38</v>
      </c>
    </row>
    <row r="40" spans="1:8" x14ac:dyDescent="0.2">
      <c r="A40" s="78"/>
      <c r="B40" s="71" t="s">
        <v>23</v>
      </c>
      <c r="C40" s="41">
        <v>30</v>
      </c>
      <c r="D40" s="11">
        <v>2.37</v>
      </c>
      <c r="E40" s="11">
        <v>0.3</v>
      </c>
      <c r="F40" s="11">
        <v>14.76</v>
      </c>
      <c r="G40" s="10">
        <v>70.5</v>
      </c>
      <c r="H40" s="42">
        <v>108</v>
      </c>
    </row>
    <row r="41" spans="1:8" x14ac:dyDescent="0.2">
      <c r="A41" s="78"/>
      <c r="B41" s="71" t="s">
        <v>22</v>
      </c>
      <c r="C41" s="41">
        <v>30</v>
      </c>
      <c r="D41" s="11">
        <v>1.98</v>
      </c>
      <c r="E41" s="11">
        <v>0.36</v>
      </c>
      <c r="F41" s="11">
        <v>10.02</v>
      </c>
      <c r="G41" s="10">
        <v>52.2</v>
      </c>
      <c r="H41" s="42">
        <v>109</v>
      </c>
    </row>
    <row r="42" spans="1:8" s="4" customFormat="1" x14ac:dyDescent="0.2">
      <c r="A42" s="78" t="s">
        <v>24</v>
      </c>
      <c r="B42" s="95"/>
      <c r="C42" s="24">
        <f>SUM(C36:C41)</f>
        <v>700</v>
      </c>
      <c r="D42" s="24">
        <f>SUM(D36:D41)</f>
        <v>29.980000000000004</v>
      </c>
      <c r="E42" s="24">
        <f>SUM(E36:E41)</f>
        <v>26.540000000000003</v>
      </c>
      <c r="F42" s="24">
        <f>SUM(F36:F41)</f>
        <v>111.95</v>
      </c>
      <c r="G42" s="24">
        <f>SUM(G36:G41)</f>
        <v>786.1</v>
      </c>
      <c r="H42" s="43"/>
    </row>
    <row r="43" spans="1:8" x14ac:dyDescent="0.2">
      <c r="A43" s="78" t="s">
        <v>25</v>
      </c>
      <c r="B43" s="71" t="s">
        <v>41</v>
      </c>
      <c r="C43" s="41">
        <v>200</v>
      </c>
      <c r="D43" s="11">
        <v>5.4</v>
      </c>
      <c r="E43" s="11">
        <v>5</v>
      </c>
      <c r="F43" s="11">
        <v>21.6</v>
      </c>
      <c r="G43" s="10">
        <v>158</v>
      </c>
      <c r="H43" s="19" t="s">
        <v>40</v>
      </c>
    </row>
    <row r="44" spans="1:8" ht="25.5" x14ac:dyDescent="0.2">
      <c r="A44" s="78"/>
      <c r="B44" s="71" t="s">
        <v>43</v>
      </c>
      <c r="C44" s="41">
        <v>100</v>
      </c>
      <c r="D44" s="11">
        <v>5.89</v>
      </c>
      <c r="E44" s="11">
        <v>3.73</v>
      </c>
      <c r="F44" s="11">
        <v>32.07</v>
      </c>
      <c r="G44" s="10">
        <v>217.04</v>
      </c>
      <c r="H44" s="19" t="s">
        <v>42</v>
      </c>
    </row>
    <row r="45" spans="1:8" s="4" customFormat="1" x14ac:dyDescent="0.2">
      <c r="A45" s="78" t="s">
        <v>29</v>
      </c>
      <c r="B45" s="95"/>
      <c r="C45" s="24">
        <f>SUM(C43:C44)</f>
        <v>300</v>
      </c>
      <c r="D45" s="24">
        <f>SUM(D43:D44)</f>
        <v>11.29</v>
      </c>
      <c r="E45" s="24">
        <f>SUM(E43:E44)</f>
        <v>8.73</v>
      </c>
      <c r="F45" s="24">
        <f>SUM(F43:F44)</f>
        <v>53.67</v>
      </c>
      <c r="G45" s="24">
        <f>SUM(G43:G44)</f>
        <v>375.03999999999996</v>
      </c>
      <c r="H45" s="43"/>
    </row>
    <row r="46" spans="1:8" s="4" customFormat="1" ht="13.5" thickBot="1" x14ac:dyDescent="0.25">
      <c r="A46" s="96" t="s">
        <v>30</v>
      </c>
      <c r="B46" s="97"/>
      <c r="C46" s="44">
        <f>C35+C42+C45</f>
        <v>1500</v>
      </c>
      <c r="D46" s="44">
        <f>D35+D42+D45</f>
        <v>63.74</v>
      </c>
      <c r="E46" s="44">
        <f>E35+E42+E45</f>
        <v>57.02000000000001</v>
      </c>
      <c r="F46" s="44">
        <f>F35+F42+F45</f>
        <v>229.63</v>
      </c>
      <c r="G46" s="44">
        <f>G35+G42+G45</f>
        <v>1778.78</v>
      </c>
      <c r="H46" s="45"/>
    </row>
    <row r="47" spans="1:8" s="4" customFormat="1" x14ac:dyDescent="0.2">
      <c r="A47" s="98" t="s">
        <v>44</v>
      </c>
      <c r="B47" s="99"/>
      <c r="C47" s="99"/>
      <c r="D47" s="99"/>
      <c r="E47" s="99"/>
      <c r="F47" s="99"/>
      <c r="G47" s="99"/>
      <c r="H47" s="100"/>
    </row>
    <row r="48" spans="1:8" x14ac:dyDescent="0.2">
      <c r="A48" s="78" t="s">
        <v>12</v>
      </c>
      <c r="B48" s="71" t="s">
        <v>45</v>
      </c>
      <c r="C48" s="41">
        <v>200</v>
      </c>
      <c r="D48" s="11">
        <v>7.82</v>
      </c>
      <c r="E48" s="11">
        <v>7.04</v>
      </c>
      <c r="F48" s="11">
        <v>40.6</v>
      </c>
      <c r="G48" s="10">
        <v>257.32</v>
      </c>
      <c r="H48" s="42">
        <v>250</v>
      </c>
    </row>
    <row r="49" spans="1:8" x14ac:dyDescent="0.2">
      <c r="A49" s="78"/>
      <c r="B49" s="71" t="s">
        <v>134</v>
      </c>
      <c r="C49" s="41">
        <v>100</v>
      </c>
      <c r="D49" s="11">
        <v>7.63</v>
      </c>
      <c r="E49" s="11">
        <v>7.47</v>
      </c>
      <c r="F49" s="11">
        <v>32</v>
      </c>
      <c r="G49" s="11">
        <v>206.37</v>
      </c>
      <c r="H49" s="42">
        <v>574</v>
      </c>
    </row>
    <row r="50" spans="1:8" x14ac:dyDescent="0.2">
      <c r="A50" s="78"/>
      <c r="B50" s="71" t="s">
        <v>14</v>
      </c>
      <c r="C50" s="41">
        <v>200</v>
      </c>
      <c r="D50" s="11">
        <v>0.2</v>
      </c>
      <c r="E50" s="11">
        <v>0</v>
      </c>
      <c r="F50" s="11">
        <v>7.02</v>
      </c>
      <c r="G50" s="10">
        <v>28.46</v>
      </c>
      <c r="H50" s="42">
        <v>493</v>
      </c>
    </row>
    <row r="51" spans="1:8" s="4" customFormat="1" x14ac:dyDescent="0.2">
      <c r="A51" s="78" t="s">
        <v>15</v>
      </c>
      <c r="B51" s="95"/>
      <c r="C51" s="24">
        <f>SUM(C48:C50)</f>
        <v>500</v>
      </c>
      <c r="D51" s="24">
        <f>SUM(D48:D50)</f>
        <v>15.649999999999999</v>
      </c>
      <c r="E51" s="24">
        <f>SUM(E48:E50)</f>
        <v>14.51</v>
      </c>
      <c r="F51" s="24">
        <f>SUM(F48:F50)</f>
        <v>79.61999999999999</v>
      </c>
      <c r="G51" s="24">
        <f>SUM(G48:G50)</f>
        <v>492.15</v>
      </c>
      <c r="H51" s="43"/>
    </row>
    <row r="52" spans="1:8" ht="25.5" x14ac:dyDescent="0.2">
      <c r="A52" s="78" t="s">
        <v>16</v>
      </c>
      <c r="B52" s="71" t="s">
        <v>57</v>
      </c>
      <c r="C52" s="41">
        <v>200</v>
      </c>
      <c r="D52" s="11">
        <v>2.16</v>
      </c>
      <c r="E52" s="11">
        <v>2.2799999999999998</v>
      </c>
      <c r="F52" s="11">
        <v>15.06</v>
      </c>
      <c r="G52" s="10">
        <v>133.80000000000001</v>
      </c>
      <c r="H52" s="42">
        <v>147</v>
      </c>
    </row>
    <row r="53" spans="1:8" ht="18.75" customHeight="1" x14ac:dyDescent="0.2">
      <c r="A53" s="78"/>
      <c r="B53" s="71" t="s">
        <v>143</v>
      </c>
      <c r="C53" s="41">
        <v>90</v>
      </c>
      <c r="D53" s="11">
        <v>9.2200000000000006</v>
      </c>
      <c r="E53" s="11">
        <v>7.66</v>
      </c>
      <c r="F53" s="11">
        <v>8.93</v>
      </c>
      <c r="G53" s="10">
        <v>143.99</v>
      </c>
      <c r="H53" s="42">
        <v>343</v>
      </c>
    </row>
    <row r="54" spans="1:8" x14ac:dyDescent="0.2">
      <c r="A54" s="78"/>
      <c r="B54" s="71" t="s">
        <v>135</v>
      </c>
      <c r="C54" s="41">
        <v>150</v>
      </c>
      <c r="D54" s="11">
        <v>4.87</v>
      </c>
      <c r="E54" s="11">
        <v>9.6999999999999993</v>
      </c>
      <c r="F54" s="11">
        <v>40.08</v>
      </c>
      <c r="G54" s="11">
        <v>218.03</v>
      </c>
      <c r="H54" s="42">
        <v>414</v>
      </c>
    </row>
    <row r="55" spans="1:8" x14ac:dyDescent="0.2">
      <c r="A55" s="78"/>
      <c r="B55" s="71" t="s">
        <v>51</v>
      </c>
      <c r="C55" s="41">
        <v>200</v>
      </c>
      <c r="D55" s="11">
        <v>0.32</v>
      </c>
      <c r="E55" s="11">
        <v>0.14000000000000001</v>
      </c>
      <c r="F55" s="11">
        <v>11.46</v>
      </c>
      <c r="G55" s="10">
        <v>48.32</v>
      </c>
      <c r="H55" s="42">
        <v>519</v>
      </c>
    </row>
    <row r="56" spans="1:8" x14ac:dyDescent="0.2">
      <c r="A56" s="78"/>
      <c r="B56" s="71" t="s">
        <v>23</v>
      </c>
      <c r="C56" s="41">
        <v>30</v>
      </c>
      <c r="D56" s="11">
        <v>2.37</v>
      </c>
      <c r="E56" s="11">
        <v>0.3</v>
      </c>
      <c r="F56" s="11">
        <v>14.76</v>
      </c>
      <c r="G56" s="10">
        <v>70.5</v>
      </c>
      <c r="H56" s="42">
        <v>108</v>
      </c>
    </row>
    <row r="57" spans="1:8" x14ac:dyDescent="0.2">
      <c r="A57" s="78"/>
      <c r="B57" s="71" t="s">
        <v>22</v>
      </c>
      <c r="C57" s="41">
        <v>30</v>
      </c>
      <c r="D57" s="11">
        <v>1.98</v>
      </c>
      <c r="E57" s="11">
        <v>0.36</v>
      </c>
      <c r="F57" s="11">
        <v>10.02</v>
      </c>
      <c r="G57" s="10">
        <v>52.2</v>
      </c>
      <c r="H57" s="42">
        <v>109</v>
      </c>
    </row>
    <row r="58" spans="1:8" s="4" customFormat="1" x14ac:dyDescent="0.2">
      <c r="A58" s="78" t="s">
        <v>24</v>
      </c>
      <c r="B58" s="95"/>
      <c r="C58" s="24">
        <f>SUM(C52:C57)</f>
        <v>700</v>
      </c>
      <c r="D58" s="24">
        <f>SUM(D52:D57)</f>
        <v>20.92</v>
      </c>
      <c r="E58" s="24">
        <f>SUM(E52:E57)</f>
        <v>20.440000000000001</v>
      </c>
      <c r="F58" s="24">
        <f>SUM(F52:F57)</f>
        <v>100.31</v>
      </c>
      <c r="G58" s="24">
        <f>SUM(G52:G57)</f>
        <v>666.84000000000015</v>
      </c>
      <c r="H58" s="43"/>
    </row>
    <row r="59" spans="1:8" x14ac:dyDescent="0.2">
      <c r="A59" s="78" t="s">
        <v>25</v>
      </c>
      <c r="B59" s="71" t="s">
        <v>53</v>
      </c>
      <c r="C59" s="41">
        <v>200</v>
      </c>
      <c r="D59" s="11">
        <v>0.3</v>
      </c>
      <c r="E59" s="11">
        <v>0.12</v>
      </c>
      <c r="F59" s="11">
        <v>9.18</v>
      </c>
      <c r="G59" s="10">
        <v>39.74</v>
      </c>
      <c r="H59" s="19" t="s">
        <v>52</v>
      </c>
    </row>
    <row r="60" spans="1:8" ht="25.5" x14ac:dyDescent="0.2">
      <c r="A60" s="78"/>
      <c r="B60" s="71" t="s">
        <v>28</v>
      </c>
      <c r="C60" s="41">
        <v>100</v>
      </c>
      <c r="D60" s="11">
        <v>6.54</v>
      </c>
      <c r="E60" s="11">
        <v>7.87</v>
      </c>
      <c r="F60" s="11">
        <v>31.16</v>
      </c>
      <c r="G60" s="10">
        <v>235.4</v>
      </c>
      <c r="H60" s="19" t="s">
        <v>27</v>
      </c>
    </row>
    <row r="61" spans="1:8" s="4" customFormat="1" x14ac:dyDescent="0.2">
      <c r="A61" s="78" t="s">
        <v>29</v>
      </c>
      <c r="B61" s="95"/>
      <c r="C61" s="24">
        <f>SUM(C59:C60)</f>
        <v>300</v>
      </c>
      <c r="D61" s="24">
        <f>SUM(D59:D60)</f>
        <v>6.84</v>
      </c>
      <c r="E61" s="24">
        <f>SUM(E59:E60)</f>
        <v>7.99</v>
      </c>
      <c r="F61" s="24">
        <f>SUM(F59:F60)</f>
        <v>40.340000000000003</v>
      </c>
      <c r="G61" s="24">
        <f>SUM(G59:G60)</f>
        <v>275.14</v>
      </c>
      <c r="H61" s="43"/>
    </row>
    <row r="62" spans="1:8" s="4" customFormat="1" ht="13.5" thickBot="1" x14ac:dyDescent="0.25">
      <c r="A62" s="96" t="s">
        <v>30</v>
      </c>
      <c r="B62" s="97"/>
      <c r="C62" s="44">
        <f>C51+C58+C61</f>
        <v>1500</v>
      </c>
      <c r="D62" s="44">
        <f>D51+D58+D61</f>
        <v>43.41</v>
      </c>
      <c r="E62" s="44">
        <f>E51+E58+E61</f>
        <v>42.940000000000005</v>
      </c>
      <c r="F62" s="44">
        <f>F51+F58+F61</f>
        <v>220.27</v>
      </c>
      <c r="G62" s="44">
        <f>G51+G58+G61</f>
        <v>1434.13</v>
      </c>
      <c r="H62" s="45"/>
    </row>
    <row r="63" spans="1:8" s="4" customFormat="1" x14ac:dyDescent="0.2">
      <c r="A63" s="98" t="s">
        <v>55</v>
      </c>
      <c r="B63" s="99"/>
      <c r="C63" s="99"/>
      <c r="D63" s="99"/>
      <c r="E63" s="99"/>
      <c r="F63" s="99"/>
      <c r="G63" s="99"/>
      <c r="H63" s="100"/>
    </row>
    <row r="64" spans="1:8" x14ac:dyDescent="0.2">
      <c r="A64" s="78" t="s">
        <v>12</v>
      </c>
      <c r="B64" s="71" t="s">
        <v>74</v>
      </c>
      <c r="C64" s="41">
        <v>200</v>
      </c>
      <c r="D64" s="11">
        <v>5.64</v>
      </c>
      <c r="E64" s="11">
        <v>7.16</v>
      </c>
      <c r="F64" s="11">
        <v>33.42</v>
      </c>
      <c r="G64" s="11">
        <v>220.62</v>
      </c>
      <c r="H64" s="42">
        <v>268</v>
      </c>
    </row>
    <row r="65" spans="1:8" x14ac:dyDescent="0.2">
      <c r="A65" s="78"/>
      <c r="B65" s="71" t="s">
        <v>136</v>
      </c>
      <c r="C65" s="41">
        <v>100</v>
      </c>
      <c r="D65" s="11">
        <v>7.83</v>
      </c>
      <c r="E65" s="11">
        <v>6.72</v>
      </c>
      <c r="F65" s="11">
        <v>44.19</v>
      </c>
      <c r="G65" s="11">
        <v>276.61</v>
      </c>
      <c r="H65" s="42">
        <v>270</v>
      </c>
    </row>
    <row r="66" spans="1:8" x14ac:dyDescent="0.2">
      <c r="A66" s="78"/>
      <c r="B66" s="71" t="s">
        <v>33</v>
      </c>
      <c r="C66" s="41">
        <v>200</v>
      </c>
      <c r="D66" s="11">
        <v>0.26</v>
      </c>
      <c r="E66" s="11">
        <v>0</v>
      </c>
      <c r="F66" s="11">
        <v>7.24</v>
      </c>
      <c r="G66" s="10">
        <v>30.84</v>
      </c>
      <c r="H66" s="42">
        <v>494</v>
      </c>
    </row>
    <row r="67" spans="1:8" s="4" customFormat="1" x14ac:dyDescent="0.2">
      <c r="A67" s="78" t="s">
        <v>15</v>
      </c>
      <c r="B67" s="95"/>
      <c r="C67" s="24">
        <f>SUM(C64:C66)</f>
        <v>500</v>
      </c>
      <c r="D67" s="24">
        <f>SUM(D64:D66)</f>
        <v>13.729999999999999</v>
      </c>
      <c r="E67" s="24">
        <f>SUM(E64:E66)</f>
        <v>13.879999999999999</v>
      </c>
      <c r="F67" s="24">
        <f>SUM(F64:F66)</f>
        <v>84.85</v>
      </c>
      <c r="G67" s="24">
        <f>SUM(G64:G66)</f>
        <v>528.07000000000005</v>
      </c>
      <c r="H67" s="43"/>
    </row>
    <row r="68" spans="1:8" ht="25.5" x14ac:dyDescent="0.2">
      <c r="A68" s="78" t="s">
        <v>16</v>
      </c>
      <c r="B68" s="71" t="s">
        <v>89</v>
      </c>
      <c r="C68" s="41">
        <v>200</v>
      </c>
      <c r="D68" s="11">
        <v>2.2400000000000002</v>
      </c>
      <c r="E68" s="11">
        <v>4.22</v>
      </c>
      <c r="F68" s="11">
        <v>7.4</v>
      </c>
      <c r="G68" s="11">
        <v>77.260000000000005</v>
      </c>
      <c r="H68" s="19" t="s">
        <v>88</v>
      </c>
    </row>
    <row r="69" spans="1:8" x14ac:dyDescent="0.2">
      <c r="A69" s="78"/>
      <c r="B69" s="71" t="s">
        <v>144</v>
      </c>
      <c r="C69" s="41">
        <v>90</v>
      </c>
      <c r="D69" s="11">
        <v>10.28</v>
      </c>
      <c r="E69" s="11">
        <v>10.48</v>
      </c>
      <c r="F69" s="11">
        <v>8.2799999999999994</v>
      </c>
      <c r="G69" s="10">
        <v>178.28</v>
      </c>
      <c r="H69" s="19" t="s">
        <v>58</v>
      </c>
    </row>
    <row r="70" spans="1:8" x14ac:dyDescent="0.2">
      <c r="A70" s="78"/>
      <c r="B70" s="71" t="s">
        <v>60</v>
      </c>
      <c r="C70" s="41">
        <v>150</v>
      </c>
      <c r="D70" s="11">
        <v>12.9</v>
      </c>
      <c r="E70" s="11">
        <v>9.7100000000000009</v>
      </c>
      <c r="F70" s="11">
        <v>39.909999999999997</v>
      </c>
      <c r="G70" s="10">
        <v>256.49</v>
      </c>
      <c r="H70" s="19" t="s">
        <v>59</v>
      </c>
    </row>
    <row r="71" spans="1:8" x14ac:dyDescent="0.2">
      <c r="A71" s="78"/>
      <c r="B71" s="71" t="s">
        <v>21</v>
      </c>
      <c r="C71" s="41">
        <v>200</v>
      </c>
      <c r="D71" s="11">
        <v>0.08</v>
      </c>
      <c r="E71" s="11">
        <v>0</v>
      </c>
      <c r="F71" s="11">
        <v>10.62</v>
      </c>
      <c r="G71" s="10">
        <v>40.44</v>
      </c>
      <c r="H71" s="42">
        <v>508</v>
      </c>
    </row>
    <row r="72" spans="1:8" x14ac:dyDescent="0.2">
      <c r="A72" s="78"/>
      <c r="B72" s="71" t="s">
        <v>23</v>
      </c>
      <c r="C72" s="41">
        <v>30</v>
      </c>
      <c r="D72" s="11">
        <v>2.37</v>
      </c>
      <c r="E72" s="11">
        <v>0.3</v>
      </c>
      <c r="F72" s="11">
        <v>14.76</v>
      </c>
      <c r="G72" s="10">
        <v>70.5</v>
      </c>
      <c r="H72" s="42">
        <v>108</v>
      </c>
    </row>
    <row r="73" spans="1:8" x14ac:dyDescent="0.2">
      <c r="A73" s="78"/>
      <c r="B73" s="71" t="s">
        <v>22</v>
      </c>
      <c r="C73" s="41">
        <v>30</v>
      </c>
      <c r="D73" s="11">
        <v>1.98</v>
      </c>
      <c r="E73" s="11">
        <v>0.36</v>
      </c>
      <c r="F73" s="11">
        <v>10.02</v>
      </c>
      <c r="G73" s="10">
        <v>52.2</v>
      </c>
      <c r="H73" s="42">
        <v>109</v>
      </c>
    </row>
    <row r="74" spans="1:8" s="4" customFormat="1" x14ac:dyDescent="0.2">
      <c r="A74" s="78" t="s">
        <v>24</v>
      </c>
      <c r="B74" s="95"/>
      <c r="C74" s="24">
        <f>SUM(C68:C73)</f>
        <v>700</v>
      </c>
      <c r="D74" s="24">
        <f>SUM(D68:D73)</f>
        <v>29.85</v>
      </c>
      <c r="E74" s="24">
        <f>SUM(E68:E73)</f>
        <v>25.07</v>
      </c>
      <c r="F74" s="24">
        <f>SUM(F68:F73)</f>
        <v>90.99</v>
      </c>
      <c r="G74" s="24">
        <f>SUM(G68:G73)</f>
        <v>675.17000000000007</v>
      </c>
      <c r="H74" s="43"/>
    </row>
    <row r="75" spans="1:8" ht="25.5" x14ac:dyDescent="0.2">
      <c r="A75" s="78" t="s">
        <v>25</v>
      </c>
      <c r="B75" s="71" t="s">
        <v>62</v>
      </c>
      <c r="C75" s="41">
        <v>200</v>
      </c>
      <c r="D75" s="11">
        <v>0.2</v>
      </c>
      <c r="E75" s="11">
        <v>0.2</v>
      </c>
      <c r="F75" s="11">
        <v>22.8</v>
      </c>
      <c r="G75" s="10">
        <v>100</v>
      </c>
      <c r="H75" s="19" t="s">
        <v>61</v>
      </c>
    </row>
    <row r="76" spans="1:8" ht="25.5" x14ac:dyDescent="0.2">
      <c r="A76" s="78"/>
      <c r="B76" s="71" t="s">
        <v>73</v>
      </c>
      <c r="C76" s="41">
        <v>100</v>
      </c>
      <c r="D76" s="11">
        <v>6.27</v>
      </c>
      <c r="E76" s="11">
        <v>7.86</v>
      </c>
      <c r="F76" s="11">
        <v>35.47</v>
      </c>
      <c r="G76" s="10">
        <v>239.67</v>
      </c>
      <c r="H76" s="19" t="s">
        <v>72</v>
      </c>
    </row>
    <row r="77" spans="1:8" s="4" customFormat="1" x14ac:dyDescent="0.2">
      <c r="A77" s="78" t="s">
        <v>29</v>
      </c>
      <c r="B77" s="95"/>
      <c r="C77" s="24">
        <f>SUM(C75:C76)</f>
        <v>300</v>
      </c>
      <c r="D77" s="24">
        <f>SUM(D75:D76)</f>
        <v>6.47</v>
      </c>
      <c r="E77" s="24">
        <f>SUM(E75:E76)</f>
        <v>8.06</v>
      </c>
      <c r="F77" s="24">
        <f>SUM(F75:F76)</f>
        <v>58.269999999999996</v>
      </c>
      <c r="G77" s="24">
        <f>SUM(G75:G76)</f>
        <v>339.66999999999996</v>
      </c>
      <c r="H77" s="43"/>
    </row>
    <row r="78" spans="1:8" s="4" customFormat="1" ht="13.5" thickBot="1" x14ac:dyDescent="0.25">
      <c r="A78" s="96" t="s">
        <v>30</v>
      </c>
      <c r="B78" s="97"/>
      <c r="C78" s="44">
        <f>C67+C74+C77</f>
        <v>1500</v>
      </c>
      <c r="D78" s="44">
        <f>D67+D74+D77</f>
        <v>50.05</v>
      </c>
      <c r="E78" s="44">
        <f>E67+E74+E77</f>
        <v>47.010000000000005</v>
      </c>
      <c r="F78" s="44">
        <f>F67+F74+F77</f>
        <v>234.10999999999996</v>
      </c>
      <c r="G78" s="44">
        <f>G67+G74+G77</f>
        <v>1542.9100000000003</v>
      </c>
      <c r="H78" s="45"/>
    </row>
    <row r="79" spans="1:8" s="4" customFormat="1" x14ac:dyDescent="0.2">
      <c r="A79" s="98" t="s">
        <v>65</v>
      </c>
      <c r="B79" s="99"/>
      <c r="C79" s="99"/>
      <c r="D79" s="99"/>
      <c r="E79" s="99"/>
      <c r="F79" s="99"/>
      <c r="G79" s="99"/>
      <c r="H79" s="100"/>
    </row>
    <row r="80" spans="1:8" x14ac:dyDescent="0.2">
      <c r="A80" s="78" t="s">
        <v>12</v>
      </c>
      <c r="B80" s="71" t="s">
        <v>87</v>
      </c>
      <c r="C80" s="41">
        <v>200</v>
      </c>
      <c r="D80" s="11">
        <v>7.16</v>
      </c>
      <c r="E80" s="11">
        <v>9.4</v>
      </c>
      <c r="F80" s="11">
        <v>28.8</v>
      </c>
      <c r="G80" s="11">
        <v>291.89999999999998</v>
      </c>
      <c r="H80" s="42">
        <v>266</v>
      </c>
    </row>
    <row r="81" spans="1:8" x14ac:dyDescent="0.2">
      <c r="A81" s="78"/>
      <c r="B81" s="71" t="s">
        <v>137</v>
      </c>
      <c r="C81" s="41">
        <v>100</v>
      </c>
      <c r="D81" s="11">
        <v>8.74</v>
      </c>
      <c r="E81" s="11">
        <v>5.65</v>
      </c>
      <c r="F81" s="11">
        <v>57.43</v>
      </c>
      <c r="G81" s="11">
        <v>313.97000000000003</v>
      </c>
      <c r="H81" s="19">
        <v>563</v>
      </c>
    </row>
    <row r="82" spans="1:8" x14ac:dyDescent="0.2">
      <c r="A82" s="78"/>
      <c r="B82" s="71" t="s">
        <v>14</v>
      </c>
      <c r="C82" s="41">
        <v>200</v>
      </c>
      <c r="D82" s="11">
        <v>0.2</v>
      </c>
      <c r="E82" s="11">
        <v>0</v>
      </c>
      <c r="F82" s="11">
        <v>7.02</v>
      </c>
      <c r="G82" s="10">
        <v>28.46</v>
      </c>
      <c r="H82" s="42">
        <v>493</v>
      </c>
    </row>
    <row r="83" spans="1:8" s="4" customFormat="1" x14ac:dyDescent="0.2">
      <c r="A83" s="78" t="s">
        <v>15</v>
      </c>
      <c r="B83" s="95"/>
      <c r="C83" s="24">
        <f>SUM(C80:C82)</f>
        <v>500</v>
      </c>
      <c r="D83" s="24">
        <f>SUM(D80:D82)</f>
        <v>16.100000000000001</v>
      </c>
      <c r="E83" s="24">
        <f>SUM(E80:E82)</f>
        <v>15.05</v>
      </c>
      <c r="F83" s="24">
        <f>SUM(F80:F82)</f>
        <v>93.25</v>
      </c>
      <c r="G83" s="24">
        <f>SUM(G80:G82)</f>
        <v>634.33000000000004</v>
      </c>
      <c r="H83" s="43"/>
    </row>
    <row r="84" spans="1:8" ht="25.5" x14ac:dyDescent="0.2">
      <c r="A84" s="78" t="s">
        <v>16</v>
      </c>
      <c r="B84" s="71" t="s">
        <v>67</v>
      </c>
      <c r="C84" s="41">
        <v>200</v>
      </c>
      <c r="D84" s="11">
        <v>1.84</v>
      </c>
      <c r="E84" s="11">
        <v>3.4</v>
      </c>
      <c r="F84" s="11">
        <v>17.100000000000001</v>
      </c>
      <c r="G84" s="10">
        <v>131.5</v>
      </c>
      <c r="H84" s="19" t="s">
        <v>66</v>
      </c>
    </row>
    <row r="85" spans="1:8" x14ac:dyDescent="0.2">
      <c r="A85" s="78"/>
      <c r="B85" s="71" t="s">
        <v>68</v>
      </c>
      <c r="C85" s="41">
        <v>240</v>
      </c>
      <c r="D85" s="11">
        <v>20.88</v>
      </c>
      <c r="E85" s="11">
        <v>22.94</v>
      </c>
      <c r="F85" s="11">
        <v>39.97</v>
      </c>
      <c r="G85" s="10">
        <v>398.68</v>
      </c>
      <c r="H85" s="42">
        <v>407</v>
      </c>
    </row>
    <row r="86" spans="1:8" x14ac:dyDescent="0.2">
      <c r="A86" s="78"/>
      <c r="B86" s="71" t="s">
        <v>70</v>
      </c>
      <c r="C86" s="41">
        <v>200</v>
      </c>
      <c r="D86" s="11">
        <v>0</v>
      </c>
      <c r="E86" s="11">
        <v>0</v>
      </c>
      <c r="F86" s="11">
        <v>19</v>
      </c>
      <c r="G86" s="10">
        <v>75</v>
      </c>
      <c r="H86" s="19" t="s">
        <v>69</v>
      </c>
    </row>
    <row r="87" spans="1:8" x14ac:dyDescent="0.2">
      <c r="A87" s="78"/>
      <c r="B87" s="71" t="s">
        <v>23</v>
      </c>
      <c r="C87" s="41">
        <v>30</v>
      </c>
      <c r="D87" s="11">
        <v>2.37</v>
      </c>
      <c r="E87" s="11">
        <v>0.3</v>
      </c>
      <c r="F87" s="11">
        <v>14.76</v>
      </c>
      <c r="G87" s="10">
        <v>70.5</v>
      </c>
      <c r="H87" s="42">
        <v>108</v>
      </c>
    </row>
    <row r="88" spans="1:8" x14ac:dyDescent="0.2">
      <c r="A88" s="78"/>
      <c r="B88" s="71" t="s">
        <v>22</v>
      </c>
      <c r="C88" s="41">
        <v>30</v>
      </c>
      <c r="D88" s="11">
        <v>1.98</v>
      </c>
      <c r="E88" s="11">
        <v>0.36</v>
      </c>
      <c r="F88" s="11">
        <v>10.02</v>
      </c>
      <c r="G88" s="10">
        <v>52.2</v>
      </c>
      <c r="H88" s="42">
        <v>109</v>
      </c>
    </row>
    <row r="89" spans="1:8" s="4" customFormat="1" x14ac:dyDescent="0.2">
      <c r="A89" s="78" t="s">
        <v>24</v>
      </c>
      <c r="B89" s="95"/>
      <c r="C89" s="24">
        <f>SUM(C84:C88)</f>
        <v>700</v>
      </c>
      <c r="D89" s="24">
        <f>SUM(D84:D88)</f>
        <v>27.07</v>
      </c>
      <c r="E89" s="24">
        <f>SUM(E84:E88)</f>
        <v>27</v>
      </c>
      <c r="F89" s="24">
        <f>SUM(F84:F88)</f>
        <v>100.85</v>
      </c>
      <c r="G89" s="24">
        <f>SUM(G84:G88)</f>
        <v>727.88000000000011</v>
      </c>
      <c r="H89" s="43"/>
    </row>
    <row r="90" spans="1:8" ht="25.5" x14ac:dyDescent="0.2">
      <c r="A90" s="78" t="s">
        <v>25</v>
      </c>
      <c r="B90" s="71" t="s">
        <v>71</v>
      </c>
      <c r="C90" s="41">
        <v>200</v>
      </c>
      <c r="D90" s="11">
        <v>0</v>
      </c>
      <c r="E90" s="11">
        <v>0</v>
      </c>
      <c r="F90" s="11">
        <v>6.98</v>
      </c>
      <c r="G90" s="10">
        <v>26.54</v>
      </c>
      <c r="H90" s="42">
        <v>503</v>
      </c>
    </row>
    <row r="91" spans="1:8" x14ac:dyDescent="0.2">
      <c r="A91" s="78"/>
      <c r="B91" s="71" t="s">
        <v>64</v>
      </c>
      <c r="C91" s="41">
        <v>100</v>
      </c>
      <c r="D91" s="11">
        <v>8.25</v>
      </c>
      <c r="E91" s="11">
        <v>6.67</v>
      </c>
      <c r="F91" s="11">
        <v>35.21</v>
      </c>
      <c r="G91" s="10">
        <v>306.49</v>
      </c>
      <c r="H91" s="19" t="s">
        <v>63</v>
      </c>
    </row>
    <row r="92" spans="1:8" s="4" customFormat="1" x14ac:dyDescent="0.2">
      <c r="A92" s="78" t="s">
        <v>29</v>
      </c>
      <c r="B92" s="95"/>
      <c r="C92" s="24">
        <f>SUM(C90:C91)</f>
        <v>300</v>
      </c>
      <c r="D92" s="24">
        <f>SUM(D90:D91)</f>
        <v>8.25</v>
      </c>
      <c r="E92" s="24">
        <f>SUM(E90:E91)</f>
        <v>6.67</v>
      </c>
      <c r="F92" s="24">
        <f>SUM(F90:F91)</f>
        <v>42.19</v>
      </c>
      <c r="G92" s="24">
        <f>SUM(G90:G91)</f>
        <v>333.03000000000003</v>
      </c>
      <c r="H92" s="43"/>
    </row>
    <row r="93" spans="1:8" s="4" customFormat="1" ht="13.5" thickBot="1" x14ac:dyDescent="0.25">
      <c r="A93" s="96" t="s">
        <v>30</v>
      </c>
      <c r="B93" s="97"/>
      <c r="C93" s="44">
        <f>C83+C89+C92</f>
        <v>1500</v>
      </c>
      <c r="D93" s="44">
        <f>D83+D89+D92</f>
        <v>51.42</v>
      </c>
      <c r="E93" s="44">
        <f>E83+E89+E92</f>
        <v>48.72</v>
      </c>
      <c r="F93" s="44">
        <f>F83+F89+F92</f>
        <v>236.29</v>
      </c>
      <c r="G93" s="44">
        <f>G83+G89+G92</f>
        <v>1695.24</v>
      </c>
      <c r="H93" s="45"/>
    </row>
    <row r="94" spans="1:8" s="4" customFormat="1" x14ac:dyDescent="0.2">
      <c r="A94" s="98" t="s">
        <v>104</v>
      </c>
      <c r="B94" s="99"/>
      <c r="C94" s="99"/>
      <c r="D94" s="99"/>
      <c r="E94" s="99"/>
      <c r="F94" s="99"/>
      <c r="G94" s="99"/>
      <c r="H94" s="100"/>
    </row>
    <row r="95" spans="1:8" x14ac:dyDescent="0.2">
      <c r="A95" s="78" t="s">
        <v>12</v>
      </c>
      <c r="B95" s="71" t="s">
        <v>74</v>
      </c>
      <c r="C95" s="41">
        <v>200</v>
      </c>
      <c r="D95" s="11">
        <v>5.64</v>
      </c>
      <c r="E95" s="11">
        <v>7.16</v>
      </c>
      <c r="F95" s="11">
        <v>33.42</v>
      </c>
      <c r="G95" s="10">
        <v>220.62</v>
      </c>
      <c r="H95" s="42">
        <v>268</v>
      </c>
    </row>
    <row r="96" spans="1:8" x14ac:dyDescent="0.2">
      <c r="A96" s="78"/>
      <c r="B96" s="71" t="s">
        <v>46</v>
      </c>
      <c r="C96" s="41">
        <v>40</v>
      </c>
      <c r="D96" s="11">
        <v>3</v>
      </c>
      <c r="E96" s="11">
        <v>1.1599999999999999</v>
      </c>
      <c r="F96" s="11">
        <v>20.56</v>
      </c>
      <c r="G96" s="10">
        <v>104.8</v>
      </c>
      <c r="H96" s="42">
        <v>111</v>
      </c>
    </row>
    <row r="97" spans="1:8" x14ac:dyDescent="0.2">
      <c r="A97" s="78"/>
      <c r="B97" s="71" t="s">
        <v>48</v>
      </c>
      <c r="C97" s="41">
        <v>10</v>
      </c>
      <c r="D97" s="11">
        <v>2.3199999999999998</v>
      </c>
      <c r="E97" s="11">
        <v>2.95</v>
      </c>
      <c r="F97" s="11">
        <v>0</v>
      </c>
      <c r="G97" s="10">
        <v>36.4</v>
      </c>
      <c r="H97" s="19" t="s">
        <v>47</v>
      </c>
    </row>
    <row r="98" spans="1:8" x14ac:dyDescent="0.2">
      <c r="A98" s="78"/>
      <c r="B98" s="71" t="s">
        <v>49</v>
      </c>
      <c r="C98" s="41">
        <v>10</v>
      </c>
      <c r="D98" s="11">
        <v>0.13</v>
      </c>
      <c r="E98" s="11">
        <v>6.15</v>
      </c>
      <c r="F98" s="11">
        <v>0.17</v>
      </c>
      <c r="G98" s="10">
        <v>56.6</v>
      </c>
      <c r="H98" s="42">
        <v>105</v>
      </c>
    </row>
    <row r="99" spans="1:8" x14ac:dyDescent="0.2">
      <c r="A99" s="78"/>
      <c r="B99" s="71" t="s">
        <v>14</v>
      </c>
      <c r="C99" s="41">
        <v>200</v>
      </c>
      <c r="D99" s="11">
        <v>0.2</v>
      </c>
      <c r="E99" s="11">
        <v>0</v>
      </c>
      <c r="F99" s="11">
        <v>7.02</v>
      </c>
      <c r="G99" s="10">
        <v>28.46</v>
      </c>
      <c r="H99" s="42">
        <v>493</v>
      </c>
    </row>
    <row r="100" spans="1:8" x14ac:dyDescent="0.2">
      <c r="A100" s="78"/>
      <c r="B100" s="71" t="s">
        <v>50</v>
      </c>
      <c r="C100" s="41">
        <v>40</v>
      </c>
      <c r="D100" s="11">
        <v>3</v>
      </c>
      <c r="E100" s="11">
        <v>4.72</v>
      </c>
      <c r="F100" s="11">
        <v>29.96</v>
      </c>
      <c r="G100" s="10">
        <v>166.84</v>
      </c>
      <c r="H100" s="42">
        <v>590</v>
      </c>
    </row>
    <row r="101" spans="1:8" s="4" customFormat="1" x14ac:dyDescent="0.2">
      <c r="A101" s="78" t="s">
        <v>15</v>
      </c>
      <c r="B101" s="95"/>
      <c r="C101" s="24">
        <f t="shared" ref="C101:H101" si="0">SUM(C95:C100)</f>
        <v>500</v>
      </c>
      <c r="D101" s="24">
        <f t="shared" si="0"/>
        <v>14.290000000000001</v>
      </c>
      <c r="E101" s="24">
        <f t="shared" si="0"/>
        <v>22.14</v>
      </c>
      <c r="F101" s="24">
        <f t="shared" si="0"/>
        <v>91.13</v>
      </c>
      <c r="G101" s="24">
        <f t="shared" si="0"/>
        <v>613.72</v>
      </c>
      <c r="H101" s="24">
        <f t="shared" si="0"/>
        <v>1567</v>
      </c>
    </row>
    <row r="102" spans="1:8" ht="25.5" x14ac:dyDescent="0.2">
      <c r="A102" s="78" t="s">
        <v>16</v>
      </c>
      <c r="B102" s="71" t="s">
        <v>76</v>
      </c>
      <c r="C102" s="41">
        <v>200</v>
      </c>
      <c r="D102" s="11">
        <v>3.54</v>
      </c>
      <c r="E102" s="11">
        <v>5.94</v>
      </c>
      <c r="F102" s="11">
        <v>10.82</v>
      </c>
      <c r="G102" s="10">
        <v>118.08</v>
      </c>
      <c r="H102" s="19" t="s">
        <v>75</v>
      </c>
    </row>
    <row r="103" spans="1:8" x14ac:dyDescent="0.2">
      <c r="A103" s="78"/>
      <c r="B103" s="71" t="s">
        <v>19</v>
      </c>
      <c r="C103" s="41">
        <v>90</v>
      </c>
      <c r="D103" s="11">
        <v>6.44</v>
      </c>
      <c r="E103" s="11">
        <v>10.95</v>
      </c>
      <c r="F103" s="11">
        <v>2.13</v>
      </c>
      <c r="G103" s="10">
        <v>177.23</v>
      </c>
      <c r="H103" s="19" t="s">
        <v>18</v>
      </c>
    </row>
    <row r="104" spans="1:8" x14ac:dyDescent="0.2">
      <c r="A104" s="78"/>
      <c r="B104" s="71" t="s">
        <v>20</v>
      </c>
      <c r="C104" s="41">
        <v>150</v>
      </c>
      <c r="D104" s="11">
        <v>5.8</v>
      </c>
      <c r="E104" s="11">
        <v>3.91</v>
      </c>
      <c r="F104" s="11">
        <v>43.55</v>
      </c>
      <c r="G104" s="10">
        <v>201.4</v>
      </c>
      <c r="H104" s="42">
        <v>291</v>
      </c>
    </row>
    <row r="105" spans="1:8" x14ac:dyDescent="0.2">
      <c r="A105" s="78"/>
      <c r="B105" s="71" t="s">
        <v>21</v>
      </c>
      <c r="C105" s="41">
        <v>200</v>
      </c>
      <c r="D105" s="11">
        <v>0.08</v>
      </c>
      <c r="E105" s="11">
        <v>0</v>
      </c>
      <c r="F105" s="11">
        <v>10.62</v>
      </c>
      <c r="G105" s="10">
        <v>40.44</v>
      </c>
      <c r="H105" s="42">
        <v>508</v>
      </c>
    </row>
    <row r="106" spans="1:8" x14ac:dyDescent="0.2">
      <c r="A106" s="78"/>
      <c r="B106" s="71" t="s">
        <v>23</v>
      </c>
      <c r="C106" s="41">
        <v>30</v>
      </c>
      <c r="D106" s="11">
        <v>2.37</v>
      </c>
      <c r="E106" s="11">
        <v>0.3</v>
      </c>
      <c r="F106" s="11">
        <v>14.76</v>
      </c>
      <c r="G106" s="10">
        <v>70.5</v>
      </c>
      <c r="H106" s="42">
        <v>108</v>
      </c>
    </row>
    <row r="107" spans="1:8" x14ac:dyDescent="0.2">
      <c r="A107" s="78"/>
      <c r="B107" s="71" t="s">
        <v>22</v>
      </c>
      <c r="C107" s="41">
        <v>30</v>
      </c>
      <c r="D107" s="11">
        <v>1.98</v>
      </c>
      <c r="E107" s="11">
        <v>0.36</v>
      </c>
      <c r="F107" s="11">
        <v>10.02</v>
      </c>
      <c r="G107" s="10">
        <v>52.2</v>
      </c>
      <c r="H107" s="42">
        <v>109</v>
      </c>
    </row>
    <row r="108" spans="1:8" s="4" customFormat="1" x14ac:dyDescent="0.2">
      <c r="A108" s="78" t="s">
        <v>24</v>
      </c>
      <c r="B108" s="95"/>
      <c r="C108" s="24">
        <f>SUM(C102:C107)</f>
        <v>700</v>
      </c>
      <c r="D108" s="24">
        <f>SUM(D102:D107)</f>
        <v>20.21</v>
      </c>
      <c r="E108" s="24">
        <f>SUM(E102:E107)</f>
        <v>21.46</v>
      </c>
      <c r="F108" s="24">
        <f>SUM(F102:F107)</f>
        <v>91.9</v>
      </c>
      <c r="G108" s="24">
        <f>SUM(G102:G107)</f>
        <v>659.85000000000014</v>
      </c>
      <c r="H108" s="43"/>
    </row>
    <row r="109" spans="1:8" ht="25.5" x14ac:dyDescent="0.2">
      <c r="A109" s="78" t="s">
        <v>25</v>
      </c>
      <c r="B109" s="71" t="s">
        <v>43</v>
      </c>
      <c r="C109" s="41">
        <v>100</v>
      </c>
      <c r="D109" s="11">
        <v>5.89</v>
      </c>
      <c r="E109" s="11">
        <v>6.73</v>
      </c>
      <c r="F109" s="11">
        <v>31.07</v>
      </c>
      <c r="G109" s="10">
        <v>217.04</v>
      </c>
      <c r="H109" s="19" t="s">
        <v>42</v>
      </c>
    </row>
    <row r="110" spans="1:8" x14ac:dyDescent="0.2">
      <c r="A110" s="78"/>
      <c r="B110" s="71" t="s">
        <v>26</v>
      </c>
      <c r="C110" s="41">
        <v>200</v>
      </c>
      <c r="D110" s="11">
        <v>0</v>
      </c>
      <c r="E110" s="11">
        <v>0</v>
      </c>
      <c r="F110" s="11">
        <v>24</v>
      </c>
      <c r="G110" s="10">
        <v>95</v>
      </c>
      <c r="H110" s="42">
        <v>614</v>
      </c>
    </row>
    <row r="111" spans="1:8" s="4" customFormat="1" x14ac:dyDescent="0.2">
      <c r="A111" s="78" t="s">
        <v>29</v>
      </c>
      <c r="B111" s="95"/>
      <c r="C111" s="24">
        <f>SUM(C109:C110)</f>
        <v>300</v>
      </c>
      <c r="D111" s="24">
        <f>SUM(D109:D110)</f>
        <v>5.89</v>
      </c>
      <c r="E111" s="24">
        <f>SUM(E109:E110)</f>
        <v>6.73</v>
      </c>
      <c r="F111" s="24">
        <f>SUM(F109:F110)</f>
        <v>55.07</v>
      </c>
      <c r="G111" s="24">
        <f>SUM(G109:G110)</f>
        <v>312.03999999999996</v>
      </c>
      <c r="H111" s="43"/>
    </row>
    <row r="112" spans="1:8" s="4" customFormat="1" ht="13.5" thickBot="1" x14ac:dyDescent="0.25">
      <c r="A112" s="96" t="s">
        <v>30</v>
      </c>
      <c r="B112" s="97"/>
      <c r="C112" s="44">
        <f>C101+C108+C111</f>
        <v>1500</v>
      </c>
      <c r="D112" s="44">
        <f>D101+D108+D111</f>
        <v>40.39</v>
      </c>
      <c r="E112" s="44">
        <f>E101+E108+E111</f>
        <v>50.33</v>
      </c>
      <c r="F112" s="44">
        <f>F101+F108+F111</f>
        <v>238.1</v>
      </c>
      <c r="G112" s="44">
        <f>G101+G108+G111</f>
        <v>1585.6100000000001</v>
      </c>
      <c r="H112" s="45"/>
    </row>
    <row r="113" spans="1:8" s="4" customFormat="1" x14ac:dyDescent="0.2">
      <c r="A113" s="98" t="s">
        <v>77</v>
      </c>
      <c r="B113" s="99"/>
      <c r="C113" s="99"/>
      <c r="D113" s="99"/>
      <c r="E113" s="99"/>
      <c r="F113" s="99"/>
      <c r="G113" s="99"/>
      <c r="H113" s="100"/>
    </row>
    <row r="114" spans="1:8" x14ac:dyDescent="0.2">
      <c r="A114" s="78" t="s">
        <v>12</v>
      </c>
      <c r="B114" s="71" t="s">
        <v>78</v>
      </c>
      <c r="C114" s="41">
        <v>200</v>
      </c>
      <c r="D114" s="11">
        <v>14.18</v>
      </c>
      <c r="E114" s="11">
        <v>14.9</v>
      </c>
      <c r="F114" s="11">
        <v>25.64</v>
      </c>
      <c r="G114" s="10">
        <v>318.60000000000002</v>
      </c>
      <c r="H114" s="42">
        <v>302</v>
      </c>
    </row>
    <row r="115" spans="1:8" x14ac:dyDescent="0.2">
      <c r="A115" s="78"/>
      <c r="B115" s="71" t="s">
        <v>32</v>
      </c>
      <c r="C115" s="41">
        <v>100</v>
      </c>
      <c r="D115" s="11">
        <v>8.4</v>
      </c>
      <c r="E115" s="11">
        <v>5.97</v>
      </c>
      <c r="F115" s="11">
        <v>52.06</v>
      </c>
      <c r="G115" s="10">
        <v>318</v>
      </c>
      <c r="H115" s="42">
        <v>564</v>
      </c>
    </row>
    <row r="116" spans="1:8" x14ac:dyDescent="0.2">
      <c r="A116" s="78"/>
      <c r="B116" s="71" t="s">
        <v>33</v>
      </c>
      <c r="C116" s="41">
        <v>200</v>
      </c>
      <c r="D116" s="11">
        <v>0.26</v>
      </c>
      <c r="E116" s="11">
        <v>0</v>
      </c>
      <c r="F116" s="11">
        <v>7.24</v>
      </c>
      <c r="G116" s="10">
        <v>30.84</v>
      </c>
      <c r="H116" s="42">
        <v>494</v>
      </c>
    </row>
    <row r="117" spans="1:8" s="4" customFormat="1" x14ac:dyDescent="0.2">
      <c r="A117" s="78" t="s">
        <v>15</v>
      </c>
      <c r="B117" s="95"/>
      <c r="C117" s="24">
        <f>SUM(C114:C116)</f>
        <v>500</v>
      </c>
      <c r="D117" s="24">
        <f>SUM(D114:D116)</f>
        <v>22.84</v>
      </c>
      <c r="E117" s="24">
        <f>SUM(E114:E116)</f>
        <v>20.87</v>
      </c>
      <c r="F117" s="24">
        <f>SUM(F114:F116)</f>
        <v>84.94</v>
      </c>
      <c r="G117" s="24">
        <f>SUM(G114:G116)</f>
        <v>667.44</v>
      </c>
      <c r="H117" s="43"/>
    </row>
    <row r="118" spans="1:8" x14ac:dyDescent="0.2">
      <c r="A118" s="78" t="s">
        <v>16</v>
      </c>
      <c r="B118" s="71" t="s">
        <v>79</v>
      </c>
      <c r="C118" s="41">
        <v>200</v>
      </c>
      <c r="D118" s="11">
        <v>3.94</v>
      </c>
      <c r="E118" s="11">
        <v>6.48</v>
      </c>
      <c r="F118" s="11">
        <v>15.88</v>
      </c>
      <c r="G118" s="10">
        <v>153.18</v>
      </c>
      <c r="H118" s="42">
        <v>156</v>
      </c>
    </row>
    <row r="119" spans="1:8" x14ac:dyDescent="0.2">
      <c r="A119" s="78"/>
      <c r="B119" s="71" t="s">
        <v>56</v>
      </c>
      <c r="C119" s="41">
        <v>240</v>
      </c>
      <c r="D119" s="11">
        <v>17.170000000000002</v>
      </c>
      <c r="E119" s="11">
        <v>18.47</v>
      </c>
      <c r="F119" s="11">
        <v>45.26</v>
      </c>
      <c r="G119" s="10">
        <v>435.06</v>
      </c>
      <c r="H119" s="42">
        <v>406</v>
      </c>
    </row>
    <row r="120" spans="1:8" x14ac:dyDescent="0.2">
      <c r="A120" s="78"/>
      <c r="B120" s="71" t="s">
        <v>51</v>
      </c>
      <c r="C120" s="41">
        <v>200</v>
      </c>
      <c r="D120" s="11">
        <v>0.32</v>
      </c>
      <c r="E120" s="11">
        <v>0.14000000000000001</v>
      </c>
      <c r="F120" s="11">
        <v>11.46</v>
      </c>
      <c r="G120" s="10">
        <v>48.32</v>
      </c>
      <c r="H120" s="42">
        <v>519</v>
      </c>
    </row>
    <row r="121" spans="1:8" x14ac:dyDescent="0.2">
      <c r="A121" s="78"/>
      <c r="B121" s="71" t="s">
        <v>23</v>
      </c>
      <c r="C121" s="41">
        <v>30</v>
      </c>
      <c r="D121" s="11">
        <v>2.37</v>
      </c>
      <c r="E121" s="11">
        <v>0.3</v>
      </c>
      <c r="F121" s="11">
        <v>14.76</v>
      </c>
      <c r="G121" s="10">
        <v>70.5</v>
      </c>
      <c r="H121" s="42">
        <v>108</v>
      </c>
    </row>
    <row r="122" spans="1:8" x14ac:dyDescent="0.2">
      <c r="A122" s="78"/>
      <c r="B122" s="71" t="s">
        <v>22</v>
      </c>
      <c r="C122" s="41">
        <v>30</v>
      </c>
      <c r="D122" s="11">
        <v>1.98</v>
      </c>
      <c r="E122" s="11">
        <v>0.36</v>
      </c>
      <c r="F122" s="11">
        <v>10.02</v>
      </c>
      <c r="G122" s="10">
        <v>52.2</v>
      </c>
      <c r="H122" s="42">
        <v>109</v>
      </c>
    </row>
    <row r="123" spans="1:8" s="4" customFormat="1" x14ac:dyDescent="0.2">
      <c r="A123" s="78" t="s">
        <v>24</v>
      </c>
      <c r="B123" s="95"/>
      <c r="C123" s="24">
        <f>SUM(C118:C122)</f>
        <v>700</v>
      </c>
      <c r="D123" s="24">
        <f>SUM(D118:D122)</f>
        <v>25.780000000000005</v>
      </c>
      <c r="E123" s="24">
        <f>SUM(E118:E122)</f>
        <v>25.75</v>
      </c>
      <c r="F123" s="24">
        <f>SUM(F118:F122)</f>
        <v>97.38</v>
      </c>
      <c r="G123" s="24">
        <f>SUM(G118:G122)</f>
        <v>759.2600000000001</v>
      </c>
      <c r="H123" s="43"/>
    </row>
    <row r="124" spans="1:8" ht="25.5" x14ac:dyDescent="0.2">
      <c r="A124" s="78" t="s">
        <v>25</v>
      </c>
      <c r="B124" s="71" t="s">
        <v>73</v>
      </c>
      <c r="C124" s="41">
        <v>100</v>
      </c>
      <c r="D124" s="11">
        <v>6.27</v>
      </c>
      <c r="E124" s="11">
        <v>7.86</v>
      </c>
      <c r="F124" s="11">
        <v>35.47</v>
      </c>
      <c r="G124" s="10">
        <v>239.67</v>
      </c>
      <c r="H124" s="19" t="s">
        <v>72</v>
      </c>
    </row>
    <row r="125" spans="1:8" x14ac:dyDescent="0.2">
      <c r="A125" s="78"/>
      <c r="B125" s="71" t="s">
        <v>53</v>
      </c>
      <c r="C125" s="41">
        <v>200</v>
      </c>
      <c r="D125" s="11">
        <v>0.3</v>
      </c>
      <c r="E125" s="11">
        <v>0.12</v>
      </c>
      <c r="F125" s="11">
        <v>9.18</v>
      </c>
      <c r="G125" s="10">
        <v>39.74</v>
      </c>
      <c r="H125" s="19" t="s">
        <v>52</v>
      </c>
    </row>
    <row r="126" spans="1:8" s="4" customFormat="1" x14ac:dyDescent="0.2">
      <c r="A126" s="78" t="s">
        <v>29</v>
      </c>
      <c r="B126" s="95"/>
      <c r="C126" s="24">
        <f>SUM(C124:C125)</f>
        <v>300</v>
      </c>
      <c r="D126" s="24">
        <f>SUM(D124:D125)</f>
        <v>6.5699999999999994</v>
      </c>
      <c r="E126" s="24">
        <f>SUM(E124:E125)</f>
        <v>7.98</v>
      </c>
      <c r="F126" s="24">
        <f>SUM(F124:F125)</f>
        <v>44.65</v>
      </c>
      <c r="G126" s="24">
        <f>SUM(G124:G125)</f>
        <v>279.40999999999997</v>
      </c>
      <c r="H126" s="43"/>
    </row>
    <row r="127" spans="1:8" s="4" customFormat="1" ht="13.5" thickBot="1" x14ac:dyDescent="0.25">
      <c r="A127" s="96" t="s">
        <v>30</v>
      </c>
      <c r="B127" s="97"/>
      <c r="C127" s="44">
        <f>C117+C123+C126</f>
        <v>1500</v>
      </c>
      <c r="D127" s="44">
        <f>D117+D123+D126</f>
        <v>55.190000000000005</v>
      </c>
      <c r="E127" s="44">
        <f>E117+E123+E126</f>
        <v>54.600000000000009</v>
      </c>
      <c r="F127" s="44">
        <f>F117+F123+F126</f>
        <v>226.97</v>
      </c>
      <c r="G127" s="44">
        <f>G117+G123+G126</f>
        <v>1706.1100000000001</v>
      </c>
      <c r="H127" s="45"/>
    </row>
    <row r="128" spans="1:8" s="4" customFormat="1" x14ac:dyDescent="0.2">
      <c r="A128" s="98" t="s">
        <v>80</v>
      </c>
      <c r="B128" s="99"/>
      <c r="C128" s="99"/>
      <c r="D128" s="99"/>
      <c r="E128" s="99"/>
      <c r="F128" s="99"/>
      <c r="G128" s="99"/>
      <c r="H128" s="100"/>
    </row>
    <row r="129" spans="1:8" x14ac:dyDescent="0.2">
      <c r="A129" s="78" t="s">
        <v>12</v>
      </c>
      <c r="B129" s="71" t="s">
        <v>45</v>
      </c>
      <c r="C129" s="41">
        <v>200</v>
      </c>
      <c r="D129" s="11">
        <v>7.82</v>
      </c>
      <c r="E129" s="11">
        <v>7.04</v>
      </c>
      <c r="F129" s="11">
        <v>40.6</v>
      </c>
      <c r="G129" s="11">
        <v>257.32</v>
      </c>
      <c r="H129" s="42">
        <v>250</v>
      </c>
    </row>
    <row r="130" spans="1:8" x14ac:dyDescent="0.2">
      <c r="A130" s="78"/>
      <c r="B130" s="71" t="s">
        <v>137</v>
      </c>
      <c r="C130" s="41">
        <v>100</v>
      </c>
      <c r="D130" s="11">
        <v>8.74</v>
      </c>
      <c r="E130" s="11">
        <v>5.65</v>
      </c>
      <c r="F130" s="11">
        <v>51.43</v>
      </c>
      <c r="G130" s="11">
        <v>313.97000000000003</v>
      </c>
      <c r="H130" s="42">
        <v>563</v>
      </c>
    </row>
    <row r="131" spans="1:8" x14ac:dyDescent="0.2">
      <c r="A131" s="78"/>
      <c r="B131" s="71" t="s">
        <v>14</v>
      </c>
      <c r="C131" s="41">
        <v>200</v>
      </c>
      <c r="D131" s="11">
        <v>0.2</v>
      </c>
      <c r="E131" s="11">
        <v>0</v>
      </c>
      <c r="F131" s="11">
        <v>7.02</v>
      </c>
      <c r="G131" s="10">
        <v>28.46</v>
      </c>
      <c r="H131" s="42">
        <v>493</v>
      </c>
    </row>
    <row r="132" spans="1:8" s="4" customFormat="1" x14ac:dyDescent="0.2">
      <c r="A132" s="78" t="s">
        <v>15</v>
      </c>
      <c r="B132" s="95"/>
      <c r="C132" s="24">
        <f>SUM(C129:C131)</f>
        <v>500</v>
      </c>
      <c r="D132" s="24">
        <f>SUM(D129:D131)</f>
        <v>16.760000000000002</v>
      </c>
      <c r="E132" s="24">
        <f>SUM(E129:E131)</f>
        <v>12.690000000000001</v>
      </c>
      <c r="F132" s="24">
        <f>SUM(F129:F131)</f>
        <v>99.05</v>
      </c>
      <c r="G132" s="24">
        <f>SUM(G129:G131)</f>
        <v>599.75</v>
      </c>
      <c r="H132" s="43"/>
    </row>
    <row r="133" spans="1:8" ht="25.5" x14ac:dyDescent="0.2">
      <c r="A133" s="78" t="s">
        <v>16</v>
      </c>
      <c r="B133" s="71" t="s">
        <v>82</v>
      </c>
      <c r="C133" s="41">
        <v>200</v>
      </c>
      <c r="D133" s="11">
        <v>4.5</v>
      </c>
      <c r="E133" s="11">
        <v>4.54</v>
      </c>
      <c r="F133" s="11">
        <v>17.28</v>
      </c>
      <c r="G133" s="10">
        <v>128.22</v>
      </c>
      <c r="H133" s="19" t="s">
        <v>81</v>
      </c>
    </row>
    <row r="134" spans="1:8" x14ac:dyDescent="0.2">
      <c r="A134" s="78"/>
      <c r="B134" s="71" t="s">
        <v>145</v>
      </c>
      <c r="C134" s="41">
        <v>90</v>
      </c>
      <c r="D134" s="11">
        <v>11.2</v>
      </c>
      <c r="E134" s="11">
        <v>7.05</v>
      </c>
      <c r="F134" s="11">
        <v>10.88</v>
      </c>
      <c r="G134" s="10">
        <v>134.69999999999999</v>
      </c>
      <c r="H134" s="19" t="s">
        <v>83</v>
      </c>
    </row>
    <row r="135" spans="1:8" x14ac:dyDescent="0.2">
      <c r="A135" s="78"/>
      <c r="B135" s="71" t="s">
        <v>37</v>
      </c>
      <c r="C135" s="41">
        <v>150</v>
      </c>
      <c r="D135" s="11">
        <v>8.64</v>
      </c>
      <c r="E135" s="11">
        <v>7.91</v>
      </c>
      <c r="F135" s="11">
        <v>38.85</v>
      </c>
      <c r="G135" s="10">
        <v>225.67</v>
      </c>
      <c r="H135" s="42">
        <v>237</v>
      </c>
    </row>
    <row r="136" spans="1:8" x14ac:dyDescent="0.2">
      <c r="A136" s="78"/>
      <c r="B136" s="71" t="s">
        <v>39</v>
      </c>
      <c r="C136" s="41">
        <v>200</v>
      </c>
      <c r="D136" s="11">
        <v>1.92</v>
      </c>
      <c r="E136" s="11">
        <v>0.12</v>
      </c>
      <c r="F136" s="11">
        <v>25.86</v>
      </c>
      <c r="G136" s="10">
        <v>112.36</v>
      </c>
      <c r="H136" s="19" t="s">
        <v>38</v>
      </c>
    </row>
    <row r="137" spans="1:8" x14ac:dyDescent="0.2">
      <c r="A137" s="78"/>
      <c r="B137" s="71" t="s">
        <v>23</v>
      </c>
      <c r="C137" s="41">
        <v>30</v>
      </c>
      <c r="D137" s="11">
        <v>2.37</v>
      </c>
      <c r="E137" s="11">
        <v>0.3</v>
      </c>
      <c r="F137" s="11">
        <v>14.76</v>
      </c>
      <c r="G137" s="10">
        <v>70.5</v>
      </c>
      <c r="H137" s="42">
        <v>108</v>
      </c>
    </row>
    <row r="138" spans="1:8" x14ac:dyDescent="0.2">
      <c r="A138" s="78"/>
      <c r="B138" s="71" t="s">
        <v>22</v>
      </c>
      <c r="C138" s="41">
        <v>30</v>
      </c>
      <c r="D138" s="11">
        <v>1.98</v>
      </c>
      <c r="E138" s="11">
        <v>0.36</v>
      </c>
      <c r="F138" s="11">
        <v>10.02</v>
      </c>
      <c r="G138" s="10">
        <v>52.2</v>
      </c>
      <c r="H138" s="42">
        <v>109</v>
      </c>
    </row>
    <row r="139" spans="1:8" s="4" customFormat="1" x14ac:dyDescent="0.2">
      <c r="A139" s="78" t="s">
        <v>24</v>
      </c>
      <c r="B139" s="95"/>
      <c r="C139" s="24">
        <f>SUM(C133:C138)</f>
        <v>700</v>
      </c>
      <c r="D139" s="24">
        <f>SUM(D133:D138)</f>
        <v>30.61</v>
      </c>
      <c r="E139" s="24">
        <f>SUM(E133:E138)</f>
        <v>20.28</v>
      </c>
      <c r="F139" s="24">
        <f>SUM(F133:F138)</f>
        <v>117.65</v>
      </c>
      <c r="G139" s="24">
        <f>SUM(G133:G138)</f>
        <v>723.65</v>
      </c>
      <c r="H139" s="43"/>
    </row>
    <row r="140" spans="1:8" x14ac:dyDescent="0.2">
      <c r="A140" s="78" t="s">
        <v>25</v>
      </c>
      <c r="B140" s="71" t="s">
        <v>41</v>
      </c>
      <c r="C140" s="41">
        <v>200</v>
      </c>
      <c r="D140" s="11">
        <v>5.4</v>
      </c>
      <c r="E140" s="11">
        <v>5</v>
      </c>
      <c r="F140" s="11">
        <v>21.6</v>
      </c>
      <c r="G140" s="10">
        <v>158</v>
      </c>
      <c r="H140" s="19" t="s">
        <v>40</v>
      </c>
    </row>
    <row r="141" spans="1:8" x14ac:dyDescent="0.2">
      <c r="A141" s="78"/>
      <c r="B141" s="71" t="s">
        <v>96</v>
      </c>
      <c r="C141" s="41">
        <v>100</v>
      </c>
      <c r="D141" s="11">
        <v>6.68</v>
      </c>
      <c r="E141" s="11">
        <v>7.29</v>
      </c>
      <c r="F141" s="11">
        <v>21.8</v>
      </c>
      <c r="G141" s="10">
        <v>190.46</v>
      </c>
      <c r="H141" s="19" t="s">
        <v>95</v>
      </c>
    </row>
    <row r="142" spans="1:8" s="4" customFormat="1" x14ac:dyDescent="0.2">
      <c r="A142" s="78" t="s">
        <v>29</v>
      </c>
      <c r="B142" s="95"/>
      <c r="C142" s="24">
        <f>SUM(C140:C141)</f>
        <v>300</v>
      </c>
      <c r="D142" s="24">
        <f>SUM(D140:D141)</f>
        <v>12.08</v>
      </c>
      <c r="E142" s="24">
        <f>SUM(E140:E141)</f>
        <v>12.29</v>
      </c>
      <c r="F142" s="24">
        <f>SUM(F140:F141)</f>
        <v>43.400000000000006</v>
      </c>
      <c r="G142" s="24">
        <f>SUM(G140:G141)</f>
        <v>348.46000000000004</v>
      </c>
      <c r="H142" s="43"/>
    </row>
    <row r="143" spans="1:8" s="4" customFormat="1" ht="13.5" thickBot="1" x14ac:dyDescent="0.25">
      <c r="A143" s="96" t="s">
        <v>30</v>
      </c>
      <c r="B143" s="97"/>
      <c r="C143" s="44">
        <f>C132+C139+C142</f>
        <v>1500</v>
      </c>
      <c r="D143" s="44">
        <f>D132+D139+D142</f>
        <v>59.45</v>
      </c>
      <c r="E143" s="44">
        <f>E132+E139+E142</f>
        <v>45.26</v>
      </c>
      <c r="F143" s="44">
        <f>F132+F139+F142</f>
        <v>260.10000000000002</v>
      </c>
      <c r="G143" s="44">
        <f>G132+G139+G142</f>
        <v>1671.8600000000001</v>
      </c>
      <c r="H143" s="45"/>
    </row>
    <row r="144" spans="1:8" s="4" customFormat="1" x14ac:dyDescent="0.2">
      <c r="A144" s="98" t="s">
        <v>86</v>
      </c>
      <c r="B144" s="99"/>
      <c r="C144" s="99"/>
      <c r="D144" s="99"/>
      <c r="E144" s="99"/>
      <c r="F144" s="99"/>
      <c r="G144" s="99"/>
      <c r="H144" s="100"/>
    </row>
    <row r="145" spans="1:8" x14ac:dyDescent="0.2">
      <c r="A145" s="78" t="s">
        <v>12</v>
      </c>
      <c r="B145" s="71" t="s">
        <v>87</v>
      </c>
      <c r="C145" s="41">
        <v>200</v>
      </c>
      <c r="D145" s="11">
        <v>7.16</v>
      </c>
      <c r="E145" s="11">
        <v>9.4</v>
      </c>
      <c r="F145" s="11">
        <v>28.8</v>
      </c>
      <c r="G145" s="10">
        <v>291.89999999999998</v>
      </c>
      <c r="H145" s="42">
        <v>266</v>
      </c>
    </row>
    <row r="146" spans="1:8" x14ac:dyDescent="0.2">
      <c r="A146" s="78"/>
      <c r="B146" s="71" t="s">
        <v>134</v>
      </c>
      <c r="C146" s="41">
        <v>100</v>
      </c>
      <c r="D146" s="11">
        <v>7.63</v>
      </c>
      <c r="E146" s="11">
        <v>7.47</v>
      </c>
      <c r="F146" s="11">
        <v>32</v>
      </c>
      <c r="G146" s="11">
        <v>206.37</v>
      </c>
      <c r="H146" s="42">
        <v>574</v>
      </c>
    </row>
    <row r="147" spans="1:8" x14ac:dyDescent="0.2">
      <c r="A147" s="78"/>
      <c r="B147" s="71" t="s">
        <v>33</v>
      </c>
      <c r="C147" s="41">
        <v>200</v>
      </c>
      <c r="D147" s="11">
        <v>0.26</v>
      </c>
      <c r="E147" s="11">
        <v>0</v>
      </c>
      <c r="F147" s="11">
        <v>7.24</v>
      </c>
      <c r="G147" s="10">
        <v>30.84</v>
      </c>
      <c r="H147" s="42">
        <v>494</v>
      </c>
    </row>
    <row r="148" spans="1:8" s="4" customFormat="1" x14ac:dyDescent="0.2">
      <c r="A148" s="78" t="s">
        <v>15</v>
      </c>
      <c r="B148" s="95"/>
      <c r="C148" s="24">
        <f>SUM(C145:C147)</f>
        <v>500</v>
      </c>
      <c r="D148" s="24">
        <f>SUM(D145:D147)</f>
        <v>15.049999999999999</v>
      </c>
      <c r="E148" s="24">
        <f>SUM(E145:E147)</f>
        <v>16.87</v>
      </c>
      <c r="F148" s="24">
        <f>SUM(F145:F147)</f>
        <v>68.039999999999992</v>
      </c>
      <c r="G148" s="24">
        <f>SUM(G145:G147)</f>
        <v>529.11</v>
      </c>
      <c r="H148" s="43"/>
    </row>
    <row r="149" spans="1:8" ht="25.5" x14ac:dyDescent="0.2">
      <c r="A149" s="78" t="s">
        <v>16</v>
      </c>
      <c r="B149" s="71" t="s">
        <v>89</v>
      </c>
      <c r="C149" s="41">
        <v>200</v>
      </c>
      <c r="D149" s="11">
        <v>2.2400000000000002</v>
      </c>
      <c r="E149" s="11">
        <v>4.22</v>
      </c>
      <c r="F149" s="11">
        <v>17.399999999999999</v>
      </c>
      <c r="G149" s="10">
        <v>107.26</v>
      </c>
      <c r="H149" s="19" t="s">
        <v>88</v>
      </c>
    </row>
    <row r="150" spans="1:8" x14ac:dyDescent="0.2">
      <c r="A150" s="78"/>
      <c r="B150" s="71" t="s">
        <v>146</v>
      </c>
      <c r="C150" s="41">
        <v>90</v>
      </c>
      <c r="D150" s="11">
        <v>10.28</v>
      </c>
      <c r="E150" s="11">
        <v>10.48</v>
      </c>
      <c r="F150" s="11">
        <v>8.2799999999999994</v>
      </c>
      <c r="G150" s="10">
        <v>178.28</v>
      </c>
      <c r="H150" s="19" t="s">
        <v>90</v>
      </c>
    </row>
    <row r="151" spans="1:8" x14ac:dyDescent="0.2">
      <c r="A151" s="78"/>
      <c r="B151" s="71" t="s">
        <v>91</v>
      </c>
      <c r="C151" s="41">
        <v>150</v>
      </c>
      <c r="D151" s="11">
        <v>7.61</v>
      </c>
      <c r="E151" s="11">
        <v>8.42</v>
      </c>
      <c r="F151" s="11">
        <v>47.02</v>
      </c>
      <c r="G151" s="10">
        <v>248.52</v>
      </c>
      <c r="H151" s="42">
        <v>243</v>
      </c>
    </row>
    <row r="152" spans="1:8" x14ac:dyDescent="0.2">
      <c r="A152" s="78"/>
      <c r="B152" s="71" t="s">
        <v>21</v>
      </c>
      <c r="C152" s="41">
        <v>200</v>
      </c>
      <c r="D152" s="11">
        <v>0.08</v>
      </c>
      <c r="E152" s="11">
        <v>0</v>
      </c>
      <c r="F152" s="11">
        <v>10.62</v>
      </c>
      <c r="G152" s="10">
        <v>40.44</v>
      </c>
      <c r="H152" s="42">
        <v>508</v>
      </c>
    </row>
    <row r="153" spans="1:8" x14ac:dyDescent="0.2">
      <c r="A153" s="78"/>
      <c r="B153" s="71" t="s">
        <v>23</v>
      </c>
      <c r="C153" s="41">
        <v>30</v>
      </c>
      <c r="D153" s="11">
        <v>2.37</v>
      </c>
      <c r="E153" s="11">
        <v>0.3</v>
      </c>
      <c r="F153" s="11">
        <v>14.76</v>
      </c>
      <c r="G153" s="10">
        <v>70.5</v>
      </c>
      <c r="H153" s="42">
        <v>108</v>
      </c>
    </row>
    <row r="154" spans="1:8" x14ac:dyDescent="0.2">
      <c r="A154" s="78"/>
      <c r="B154" s="71" t="s">
        <v>22</v>
      </c>
      <c r="C154" s="41">
        <v>30</v>
      </c>
      <c r="D154" s="11">
        <v>1.98</v>
      </c>
      <c r="E154" s="11">
        <v>0.36</v>
      </c>
      <c r="F154" s="11">
        <v>10.02</v>
      </c>
      <c r="G154" s="10">
        <v>52.2</v>
      </c>
      <c r="H154" s="42">
        <v>109</v>
      </c>
    </row>
    <row r="155" spans="1:8" s="4" customFormat="1" x14ac:dyDescent="0.2">
      <c r="A155" s="78" t="s">
        <v>24</v>
      </c>
      <c r="B155" s="95"/>
      <c r="C155" s="24">
        <f>SUM(C149:C154)</f>
        <v>700</v>
      </c>
      <c r="D155" s="24">
        <f>SUM(D149:D154)</f>
        <v>24.56</v>
      </c>
      <c r="E155" s="24">
        <f>SUM(E149:E154)</f>
        <v>23.779999999999998</v>
      </c>
      <c r="F155" s="24">
        <f>SUM(F149:F154)</f>
        <v>108.10000000000001</v>
      </c>
      <c r="G155" s="24">
        <f>SUM(G149:G154)</f>
        <v>697.2</v>
      </c>
      <c r="H155" s="43"/>
    </row>
    <row r="156" spans="1:8" x14ac:dyDescent="0.2">
      <c r="A156" s="78" t="s">
        <v>25</v>
      </c>
      <c r="B156" s="71" t="s">
        <v>26</v>
      </c>
      <c r="C156" s="41">
        <v>200</v>
      </c>
      <c r="D156" s="11">
        <v>0</v>
      </c>
      <c r="E156" s="11">
        <v>0</v>
      </c>
      <c r="F156" s="11">
        <v>24</v>
      </c>
      <c r="G156" s="10">
        <v>95</v>
      </c>
      <c r="H156" s="42">
        <v>614</v>
      </c>
    </row>
    <row r="157" spans="1:8" ht="25.5" x14ac:dyDescent="0.2">
      <c r="A157" s="78"/>
      <c r="B157" s="71" t="s">
        <v>92</v>
      </c>
      <c r="C157" s="41">
        <v>100</v>
      </c>
      <c r="D157" s="11">
        <v>5.91</v>
      </c>
      <c r="E157" s="11">
        <v>6.96</v>
      </c>
      <c r="F157" s="11">
        <v>29.77</v>
      </c>
      <c r="G157" s="10">
        <v>201.65</v>
      </c>
      <c r="H157" s="42">
        <v>542</v>
      </c>
    </row>
    <row r="158" spans="1:8" s="4" customFormat="1" x14ac:dyDescent="0.2">
      <c r="A158" s="78" t="s">
        <v>29</v>
      </c>
      <c r="B158" s="95"/>
      <c r="C158" s="24">
        <f>SUM(C156:C157)</f>
        <v>300</v>
      </c>
      <c r="D158" s="24">
        <f>SUM(D156:D157)</f>
        <v>5.91</v>
      </c>
      <c r="E158" s="24">
        <f>SUM(E156:E157)</f>
        <v>6.96</v>
      </c>
      <c r="F158" s="24">
        <f>SUM(F156:F157)</f>
        <v>53.769999999999996</v>
      </c>
      <c r="G158" s="24">
        <f>SUM(G156:G157)</f>
        <v>296.64999999999998</v>
      </c>
      <c r="H158" s="43"/>
    </row>
    <row r="159" spans="1:8" s="4" customFormat="1" ht="13.5" thickBot="1" x14ac:dyDescent="0.25">
      <c r="A159" s="96" t="s">
        <v>30</v>
      </c>
      <c r="B159" s="97"/>
      <c r="C159" s="44">
        <f>C148+C155+C158</f>
        <v>1500</v>
      </c>
      <c r="D159" s="44">
        <f>D148+D155+D158</f>
        <v>45.519999999999996</v>
      </c>
      <c r="E159" s="44">
        <f>E148+E155+E158</f>
        <v>47.61</v>
      </c>
      <c r="F159" s="44">
        <f>F148+F155+F158</f>
        <v>229.90999999999997</v>
      </c>
      <c r="G159" s="44">
        <f>G148+G155+G158</f>
        <v>1522.96</v>
      </c>
      <c r="H159" s="45"/>
    </row>
    <row r="160" spans="1:8" s="4" customFormat="1" x14ac:dyDescent="0.2">
      <c r="A160" s="98" t="s">
        <v>93</v>
      </c>
      <c r="B160" s="99"/>
      <c r="C160" s="99"/>
      <c r="D160" s="99"/>
      <c r="E160" s="99"/>
      <c r="F160" s="99"/>
      <c r="G160" s="99"/>
      <c r="H160" s="100"/>
    </row>
    <row r="161" spans="1:8" x14ac:dyDescent="0.2">
      <c r="A161" s="78" t="s">
        <v>12</v>
      </c>
      <c r="B161" s="71" t="s">
        <v>94</v>
      </c>
      <c r="C161" s="41">
        <v>200</v>
      </c>
      <c r="D161" s="11">
        <v>13.7</v>
      </c>
      <c r="E161" s="11">
        <v>12.64</v>
      </c>
      <c r="F161" s="11">
        <v>50.68</v>
      </c>
      <c r="G161" s="10">
        <v>370.78</v>
      </c>
      <c r="H161" s="42">
        <v>296</v>
      </c>
    </row>
    <row r="162" spans="1:8" x14ac:dyDescent="0.2">
      <c r="A162" s="78"/>
      <c r="B162" s="71" t="s">
        <v>139</v>
      </c>
      <c r="C162" s="41">
        <v>100</v>
      </c>
      <c r="D162" s="11">
        <v>1.17</v>
      </c>
      <c r="E162" s="11">
        <v>4.8499999999999996</v>
      </c>
      <c r="F162" s="11">
        <v>22.99</v>
      </c>
      <c r="G162" s="11">
        <v>222.24</v>
      </c>
      <c r="H162" s="42">
        <v>566</v>
      </c>
    </row>
    <row r="163" spans="1:8" x14ac:dyDescent="0.2">
      <c r="A163" s="78"/>
      <c r="B163" s="71" t="s">
        <v>14</v>
      </c>
      <c r="C163" s="41">
        <v>200</v>
      </c>
      <c r="D163" s="11">
        <v>0.2</v>
      </c>
      <c r="E163" s="11">
        <v>0</v>
      </c>
      <c r="F163" s="11">
        <v>7.02</v>
      </c>
      <c r="G163" s="10">
        <v>28.46</v>
      </c>
      <c r="H163" s="42">
        <v>493</v>
      </c>
    </row>
    <row r="164" spans="1:8" s="4" customFormat="1" x14ac:dyDescent="0.2">
      <c r="A164" s="78" t="s">
        <v>15</v>
      </c>
      <c r="B164" s="95"/>
      <c r="C164" s="24">
        <f>SUM(C161:C163)</f>
        <v>500</v>
      </c>
      <c r="D164" s="24">
        <f>SUM(D161:D163)</f>
        <v>15.069999999999999</v>
      </c>
      <c r="E164" s="24">
        <f>SUM(E161:E163)</f>
        <v>17.490000000000002</v>
      </c>
      <c r="F164" s="24">
        <f>SUM(F161:F163)</f>
        <v>80.69</v>
      </c>
      <c r="G164" s="24">
        <f>SUM(G161:G163)</f>
        <v>621.48</v>
      </c>
      <c r="H164" s="43"/>
    </row>
    <row r="165" spans="1:8" ht="25.5" x14ac:dyDescent="0.2">
      <c r="A165" s="78" t="s">
        <v>16</v>
      </c>
      <c r="B165" s="71" t="s">
        <v>35</v>
      </c>
      <c r="C165" s="41">
        <v>200</v>
      </c>
      <c r="D165" s="11">
        <v>2.46</v>
      </c>
      <c r="E165" s="11">
        <v>7.36</v>
      </c>
      <c r="F165" s="11">
        <v>13.94</v>
      </c>
      <c r="G165" s="11">
        <v>155.46</v>
      </c>
      <c r="H165" s="19" t="s">
        <v>34</v>
      </c>
    </row>
    <row r="166" spans="1:8" x14ac:dyDescent="0.2">
      <c r="A166" s="78"/>
      <c r="B166" s="71" t="s">
        <v>138</v>
      </c>
      <c r="C166" s="41">
        <v>90</v>
      </c>
      <c r="D166" s="11">
        <v>10.029999999999999</v>
      </c>
      <c r="E166" s="11">
        <v>12.65</v>
      </c>
      <c r="F166" s="11">
        <v>2.1</v>
      </c>
      <c r="G166" s="11">
        <v>186.5</v>
      </c>
      <c r="H166" s="19">
        <v>405</v>
      </c>
    </row>
    <row r="167" spans="1:8" x14ac:dyDescent="0.2">
      <c r="A167" s="78"/>
      <c r="B167" s="71" t="s">
        <v>60</v>
      </c>
      <c r="C167" s="41">
        <v>150</v>
      </c>
      <c r="D167" s="11">
        <v>12.9</v>
      </c>
      <c r="E167" s="11">
        <v>9.7100000000000009</v>
      </c>
      <c r="F167" s="11">
        <v>39.909999999999997</v>
      </c>
      <c r="G167" s="10">
        <v>256.49</v>
      </c>
      <c r="H167" s="19" t="s">
        <v>59</v>
      </c>
    </row>
    <row r="168" spans="1:8" x14ac:dyDescent="0.2">
      <c r="A168" s="78"/>
      <c r="B168" s="71" t="s">
        <v>51</v>
      </c>
      <c r="C168" s="41">
        <v>200</v>
      </c>
      <c r="D168" s="11">
        <v>0.32</v>
      </c>
      <c r="E168" s="11">
        <v>0.14000000000000001</v>
      </c>
      <c r="F168" s="11">
        <v>11.46</v>
      </c>
      <c r="G168" s="10">
        <v>48.32</v>
      </c>
      <c r="H168" s="42">
        <v>519</v>
      </c>
    </row>
    <row r="169" spans="1:8" x14ac:dyDescent="0.2">
      <c r="A169" s="78"/>
      <c r="B169" s="71" t="s">
        <v>23</v>
      </c>
      <c r="C169" s="41">
        <v>30</v>
      </c>
      <c r="D169" s="11">
        <v>2.37</v>
      </c>
      <c r="E169" s="11">
        <v>0.3</v>
      </c>
      <c r="F169" s="11">
        <v>14.76</v>
      </c>
      <c r="G169" s="10">
        <v>70.5</v>
      </c>
      <c r="H169" s="42">
        <v>108</v>
      </c>
    </row>
    <row r="170" spans="1:8" x14ac:dyDescent="0.2">
      <c r="A170" s="78"/>
      <c r="B170" s="71" t="s">
        <v>22</v>
      </c>
      <c r="C170" s="41">
        <v>30</v>
      </c>
      <c r="D170" s="11">
        <v>1.98</v>
      </c>
      <c r="E170" s="11">
        <v>0.36</v>
      </c>
      <c r="F170" s="11">
        <v>10.02</v>
      </c>
      <c r="G170" s="10">
        <v>52.2</v>
      </c>
      <c r="H170" s="42">
        <v>109</v>
      </c>
    </row>
    <row r="171" spans="1:8" s="4" customFormat="1" x14ac:dyDescent="0.2">
      <c r="A171" s="78" t="s">
        <v>24</v>
      </c>
      <c r="B171" s="95"/>
      <c r="C171" s="24">
        <f>SUM(C165:C170)</f>
        <v>700</v>
      </c>
      <c r="D171" s="24">
        <f>SUM(D165:D170)</f>
        <v>30.060000000000002</v>
      </c>
      <c r="E171" s="24">
        <f>SUM(E165:E170)</f>
        <v>30.520000000000003</v>
      </c>
      <c r="F171" s="24">
        <f>SUM(F165:F170)</f>
        <v>92.19</v>
      </c>
      <c r="G171" s="24">
        <f>SUM(G165:G170)</f>
        <v>769.47000000000014</v>
      </c>
      <c r="H171" s="43"/>
    </row>
    <row r="172" spans="1:8" ht="25.5" x14ac:dyDescent="0.2">
      <c r="A172" s="78" t="s">
        <v>25</v>
      </c>
      <c r="B172" s="71" t="s">
        <v>62</v>
      </c>
      <c r="C172" s="41">
        <v>200</v>
      </c>
      <c r="D172" s="11">
        <v>0.2</v>
      </c>
      <c r="E172" s="11">
        <v>0.2</v>
      </c>
      <c r="F172" s="11">
        <v>22.8</v>
      </c>
      <c r="G172" s="10">
        <v>100</v>
      </c>
      <c r="H172" s="19" t="s">
        <v>61</v>
      </c>
    </row>
    <row r="173" spans="1:8" ht="25.5" x14ac:dyDescent="0.2">
      <c r="A173" s="78"/>
      <c r="B173" s="71" t="s">
        <v>85</v>
      </c>
      <c r="C173" s="41">
        <v>100</v>
      </c>
      <c r="D173" s="11">
        <v>6.76</v>
      </c>
      <c r="E173" s="11">
        <v>6.73</v>
      </c>
      <c r="F173" s="11">
        <v>30.95</v>
      </c>
      <c r="G173" s="10">
        <v>225.13</v>
      </c>
      <c r="H173" s="19" t="s">
        <v>84</v>
      </c>
    </row>
    <row r="174" spans="1:8" s="4" customFormat="1" x14ac:dyDescent="0.2">
      <c r="A174" s="78" t="s">
        <v>29</v>
      </c>
      <c r="B174" s="95"/>
      <c r="C174" s="24">
        <f>SUM(C172:C173)</f>
        <v>300</v>
      </c>
      <c r="D174" s="24">
        <f>SUM(D172:D173)</f>
        <v>6.96</v>
      </c>
      <c r="E174" s="24">
        <f>SUM(E172:E173)</f>
        <v>6.9300000000000006</v>
      </c>
      <c r="F174" s="24">
        <f>SUM(F172:F173)</f>
        <v>53.75</v>
      </c>
      <c r="G174" s="24">
        <f>SUM(G172:G173)</f>
        <v>325.13</v>
      </c>
      <c r="H174" s="43"/>
    </row>
    <row r="175" spans="1:8" s="4" customFormat="1" x14ac:dyDescent="0.2">
      <c r="A175" s="96" t="s">
        <v>30</v>
      </c>
      <c r="B175" s="97"/>
      <c r="C175" s="44">
        <f>C164+C171+C174</f>
        <v>1500</v>
      </c>
      <c r="D175" s="44">
        <f>D164+D171+D174</f>
        <v>52.09</v>
      </c>
      <c r="E175" s="44">
        <f>E164+E171+E174</f>
        <v>54.940000000000005</v>
      </c>
      <c r="F175" s="44">
        <f>F164+F171+F174</f>
        <v>226.63</v>
      </c>
      <c r="G175" s="44">
        <f>G164+G171+G174</f>
        <v>1716.0800000000004</v>
      </c>
      <c r="H175" s="45"/>
    </row>
    <row r="176" spans="1:8" s="4" customFormat="1" x14ac:dyDescent="0.2">
      <c r="A176" s="78" t="s">
        <v>97</v>
      </c>
      <c r="B176" s="95"/>
      <c r="C176" s="24">
        <f>C175+C159+C143+C127+C112+C93+C78+C62+C46+C30</f>
        <v>15000</v>
      </c>
      <c r="D176" s="24">
        <f>D175+D159+D143+D127+D112+D93+D78+D62+D46+D30</f>
        <v>501.96999999999997</v>
      </c>
      <c r="E176" s="24">
        <f>E175+E159+E143+E127+E112+E93+E78+E62+E46+E30</f>
        <v>489.55000000000007</v>
      </c>
      <c r="F176" s="24">
        <f>F175+F159+F143+F127+F112+F93+F78+F62+F46+F30</f>
        <v>2348.1099999999997</v>
      </c>
      <c r="G176" s="24">
        <f>G175+G159+G143+G127+G112+G93+G78+G62+G46+G30</f>
        <v>16154.420000000002</v>
      </c>
      <c r="H176" s="43"/>
    </row>
    <row r="177" spans="1:8" s="4" customFormat="1" ht="13.5" thickBot="1" x14ac:dyDescent="0.25">
      <c r="A177" s="101" t="s">
        <v>98</v>
      </c>
      <c r="B177" s="102"/>
      <c r="C177" s="46">
        <f>C176/10</f>
        <v>1500</v>
      </c>
      <c r="D177" s="46">
        <f>D176/10</f>
        <v>50.196999999999996</v>
      </c>
      <c r="E177" s="46">
        <f>E176/10</f>
        <v>48.955000000000005</v>
      </c>
      <c r="F177" s="46">
        <f>F176/10</f>
        <v>234.81099999999998</v>
      </c>
      <c r="G177" s="46">
        <f>G176/10</f>
        <v>1615.4420000000002</v>
      </c>
      <c r="H177" s="47"/>
    </row>
    <row r="178" spans="1:8" s="9" customFormat="1" ht="30" customHeight="1" thickBot="1" x14ac:dyDescent="0.25">
      <c r="A178" s="103"/>
      <c r="B178" s="103"/>
      <c r="C178" s="48"/>
      <c r="D178" s="49"/>
      <c r="E178" s="49"/>
      <c r="F178" s="49"/>
      <c r="G178" s="48"/>
      <c r="H178" s="48"/>
    </row>
    <row r="179" spans="1:8" ht="38.25" x14ac:dyDescent="0.2">
      <c r="B179" s="14" t="s">
        <v>120</v>
      </c>
      <c r="C179" s="15" t="s">
        <v>105</v>
      </c>
      <c r="D179" s="16" t="s">
        <v>7</v>
      </c>
      <c r="E179" s="16" t="s">
        <v>8</v>
      </c>
      <c r="F179" s="16" t="s">
        <v>9</v>
      </c>
      <c r="G179" s="17" t="s">
        <v>6</v>
      </c>
    </row>
    <row r="180" spans="1:8" x14ac:dyDescent="0.2">
      <c r="B180" s="18" t="s">
        <v>106</v>
      </c>
      <c r="C180" s="10">
        <v>500</v>
      </c>
      <c r="D180" s="11" t="s">
        <v>122</v>
      </c>
      <c r="E180" s="11" t="s">
        <v>124</v>
      </c>
      <c r="F180" s="11" t="s">
        <v>125</v>
      </c>
      <c r="G180" s="19" t="s">
        <v>107</v>
      </c>
    </row>
    <row r="181" spans="1:8" x14ac:dyDescent="0.2">
      <c r="B181" s="18" t="s">
        <v>108</v>
      </c>
      <c r="C181" s="10">
        <v>700</v>
      </c>
      <c r="D181" s="11" t="s">
        <v>123</v>
      </c>
      <c r="E181" s="11" t="s">
        <v>126</v>
      </c>
      <c r="F181" s="11" t="s">
        <v>127</v>
      </c>
      <c r="G181" s="19" t="s">
        <v>109</v>
      </c>
    </row>
    <row r="182" spans="1:8" ht="13.5" thickBot="1" x14ac:dyDescent="0.25">
      <c r="B182" s="20" t="s">
        <v>110</v>
      </c>
      <c r="C182" s="21">
        <v>300</v>
      </c>
      <c r="D182" s="22" t="s">
        <v>128</v>
      </c>
      <c r="E182" s="22" t="s">
        <v>129</v>
      </c>
      <c r="F182" s="22" t="s">
        <v>130</v>
      </c>
      <c r="G182" s="23" t="s">
        <v>111</v>
      </c>
    </row>
    <row r="183" spans="1:8" ht="12.75" customHeight="1" x14ac:dyDescent="0.2">
      <c r="A183" s="12"/>
      <c r="B183" s="14" t="s">
        <v>118</v>
      </c>
      <c r="C183" s="50"/>
      <c r="D183" s="51" t="s">
        <v>112</v>
      </c>
      <c r="E183" s="51" t="s">
        <v>112</v>
      </c>
      <c r="F183" s="51" t="s">
        <v>113</v>
      </c>
      <c r="G183" s="52" t="s">
        <v>114</v>
      </c>
    </row>
    <row r="184" spans="1:8" ht="12.75" customHeight="1" thickBot="1" x14ac:dyDescent="0.25">
      <c r="A184" s="12"/>
      <c r="B184" s="72" t="s">
        <v>119</v>
      </c>
      <c r="C184" s="53"/>
      <c r="D184" s="54" t="s">
        <v>115</v>
      </c>
      <c r="E184" s="54" t="s">
        <v>115</v>
      </c>
      <c r="F184" s="54" t="s">
        <v>116</v>
      </c>
      <c r="G184" s="55" t="s">
        <v>117</v>
      </c>
    </row>
    <row r="185" spans="1:8" s="8" customFormat="1" ht="12.75" customHeight="1" thickBot="1" x14ac:dyDescent="0.25">
      <c r="A185" s="12"/>
      <c r="B185" s="73"/>
      <c r="C185" s="56"/>
      <c r="D185" s="57"/>
      <c r="E185" s="57"/>
      <c r="F185" s="57"/>
      <c r="G185" s="58"/>
      <c r="H185" s="25"/>
    </row>
    <row r="186" spans="1:8" s="8" customFormat="1" ht="25.5" x14ac:dyDescent="0.2">
      <c r="A186" s="13"/>
      <c r="B186" s="74" t="s">
        <v>121</v>
      </c>
      <c r="C186" s="15" t="s">
        <v>105</v>
      </c>
      <c r="D186" s="64" t="s">
        <v>7</v>
      </c>
      <c r="E186" s="64" t="s">
        <v>8</v>
      </c>
      <c r="F186" s="64" t="s">
        <v>9</v>
      </c>
      <c r="G186" s="17" t="s">
        <v>6</v>
      </c>
      <c r="H186" s="25"/>
    </row>
    <row r="187" spans="1:8" s="8" customFormat="1" x14ac:dyDescent="0.2">
      <c r="A187" s="7"/>
      <c r="B187" s="75" t="s">
        <v>131</v>
      </c>
      <c r="C187" s="59">
        <f>(C164+C148+C132+C117+C101+C83+C67+C51+C35+C19)/10</f>
        <v>500</v>
      </c>
      <c r="D187" s="59">
        <f>(D164+D148+D132+D117+D101+D83+D67+D51+D35+D19)/10</f>
        <v>16.59</v>
      </c>
      <c r="E187" s="59">
        <f>(E164+E148+E132+E117+E101+E83+E67+E51+E35+E19)/10</f>
        <v>16.808</v>
      </c>
      <c r="F187" s="59">
        <f>(F164+F148+F132+F117+F101+F83+F67+F51+F35+F19)/10</f>
        <v>83.793999999999997</v>
      </c>
      <c r="G187" s="60">
        <f>(G164+G148+G132+G117+G101+G83+G67+G51+G35+G19)/10</f>
        <v>585.36500000000001</v>
      </c>
      <c r="H187" s="25"/>
    </row>
    <row r="188" spans="1:8" s="8" customFormat="1" x14ac:dyDescent="0.2">
      <c r="A188" s="7"/>
      <c r="B188" s="75" t="s">
        <v>132</v>
      </c>
      <c r="C188" s="59">
        <f>(C171+C155+C139+C123+C108+C89+C74+C58+C42+C26)/10</f>
        <v>700</v>
      </c>
      <c r="D188" s="59">
        <f>(D171+D155+D139+D123+D108+D89+D74+D58+D42+D26)/10</f>
        <v>25.951000000000001</v>
      </c>
      <c r="E188" s="59">
        <f>(E171+E155+E139+E123+E108+E89+E74+E58+E42+E26)/10</f>
        <v>24.223999999999997</v>
      </c>
      <c r="F188" s="59">
        <f>(F171+F155+F139+F123+F108+F89+F74+F58+F42+F26)/10</f>
        <v>100.79400000000001</v>
      </c>
      <c r="G188" s="60">
        <f>(G171+G155+G139+G123+G108+G89+G74+G58+G42+G26)/10</f>
        <v>711.42700000000013</v>
      </c>
      <c r="H188" s="25"/>
    </row>
    <row r="189" spans="1:8" s="8" customFormat="1" ht="13.5" thickBot="1" x14ac:dyDescent="0.25">
      <c r="A189" s="7"/>
      <c r="B189" s="76" t="s">
        <v>133</v>
      </c>
      <c r="C189" s="61">
        <f>(C174+C158+C142+C126+C111+C92+C77+C61+C45+C29)/10</f>
        <v>300</v>
      </c>
      <c r="D189" s="61">
        <f>(D174+D158+D142+D126+D111+D92+D77+D61+D45+D29)/10</f>
        <v>7.6559999999999988</v>
      </c>
      <c r="E189" s="61">
        <f>(E174+E158+E142+E126+E111+E92+E77+E61+E45+E29)/10</f>
        <v>7.923</v>
      </c>
      <c r="F189" s="61">
        <f>(F174+F158+F142+F126+F111+F92+F77+F61+F45+F29)/10</f>
        <v>50.223000000000006</v>
      </c>
      <c r="G189" s="62">
        <f>(G174+G158+G142+G126+G111+G92+G77+G61+G45+G29)/10</f>
        <v>318.64999999999998</v>
      </c>
      <c r="H189" s="25"/>
    </row>
    <row r="190" spans="1:8" s="8" customFormat="1" x14ac:dyDescent="0.2">
      <c r="A190" s="7"/>
      <c r="B190" s="77"/>
      <c r="C190" s="63">
        <f>SUM(C187:C189)</f>
        <v>1500</v>
      </c>
      <c r="D190" s="63">
        <f>SUM(D187:D189)</f>
        <v>50.196999999999996</v>
      </c>
      <c r="E190" s="63">
        <f>SUM(E187:E189)</f>
        <v>48.954999999999998</v>
      </c>
      <c r="F190" s="63">
        <f>SUM(F187:F189)</f>
        <v>234.81100000000004</v>
      </c>
      <c r="G190" s="63">
        <f>SUM(G187:G189)</f>
        <v>1615.442</v>
      </c>
      <c r="H190" s="25"/>
    </row>
  </sheetData>
  <mergeCells count="90">
    <mergeCell ref="A174:B174"/>
    <mergeCell ref="A175:B175"/>
    <mergeCell ref="A176:B176"/>
    <mergeCell ref="A177:B177"/>
    <mergeCell ref="A178:B178"/>
    <mergeCell ref="A172:A173"/>
    <mergeCell ref="A148:B148"/>
    <mergeCell ref="A149:A154"/>
    <mergeCell ref="A155:B155"/>
    <mergeCell ref="A156:A157"/>
    <mergeCell ref="A158:B158"/>
    <mergeCell ref="A159:B159"/>
    <mergeCell ref="A160:H160"/>
    <mergeCell ref="A161:A163"/>
    <mergeCell ref="A164:B164"/>
    <mergeCell ref="A165:A170"/>
    <mergeCell ref="A171:B171"/>
    <mergeCell ref="A145:A147"/>
    <mergeCell ref="A126:B126"/>
    <mergeCell ref="A127:B127"/>
    <mergeCell ref="A128:H128"/>
    <mergeCell ref="A129:A131"/>
    <mergeCell ref="A132:B132"/>
    <mergeCell ref="A133:A138"/>
    <mergeCell ref="A139:B139"/>
    <mergeCell ref="A140:A141"/>
    <mergeCell ref="A142:B142"/>
    <mergeCell ref="A143:B143"/>
    <mergeCell ref="A144:H144"/>
    <mergeCell ref="A124:A125"/>
    <mergeCell ref="A101:B101"/>
    <mergeCell ref="A102:A107"/>
    <mergeCell ref="A108:B108"/>
    <mergeCell ref="A109:A110"/>
    <mergeCell ref="A111:B111"/>
    <mergeCell ref="A112:B112"/>
    <mergeCell ref="A113:H113"/>
    <mergeCell ref="A114:A116"/>
    <mergeCell ref="A117:B117"/>
    <mergeCell ref="A118:A122"/>
    <mergeCell ref="A123:B123"/>
    <mergeCell ref="A95:A100"/>
    <mergeCell ref="A77:B77"/>
    <mergeCell ref="A78:B78"/>
    <mergeCell ref="A79:H79"/>
    <mergeCell ref="A80:A82"/>
    <mergeCell ref="A83:B83"/>
    <mergeCell ref="A84:A88"/>
    <mergeCell ref="A89:B89"/>
    <mergeCell ref="A90:A91"/>
    <mergeCell ref="A92:B92"/>
    <mergeCell ref="A93:B93"/>
    <mergeCell ref="A94:H94"/>
    <mergeCell ref="A75:A76"/>
    <mergeCell ref="A51:B51"/>
    <mergeCell ref="A52:A57"/>
    <mergeCell ref="A58:B58"/>
    <mergeCell ref="A59:A60"/>
    <mergeCell ref="A61:B61"/>
    <mergeCell ref="A62:B62"/>
    <mergeCell ref="A63:H63"/>
    <mergeCell ref="A64:A66"/>
    <mergeCell ref="A67:B67"/>
    <mergeCell ref="A68:A73"/>
    <mergeCell ref="A74:B74"/>
    <mergeCell ref="A48:A50"/>
    <mergeCell ref="A29:B29"/>
    <mergeCell ref="A30:B30"/>
    <mergeCell ref="A31:H31"/>
    <mergeCell ref="A32:A34"/>
    <mergeCell ref="A35:B35"/>
    <mergeCell ref="A36:A41"/>
    <mergeCell ref="A42:B42"/>
    <mergeCell ref="A43:A44"/>
    <mergeCell ref="A45:B45"/>
    <mergeCell ref="A46:B46"/>
    <mergeCell ref="A47:H47"/>
    <mergeCell ref="A27:A28"/>
    <mergeCell ref="A9:H9"/>
    <mergeCell ref="A13:A14"/>
    <mergeCell ref="B13:B14"/>
    <mergeCell ref="C13:C14"/>
    <mergeCell ref="D13:F13"/>
    <mergeCell ref="G13:G14"/>
    <mergeCell ref="H13:H14"/>
    <mergeCell ref="A15:H15"/>
    <mergeCell ref="A16:A18"/>
    <mergeCell ref="A19:B19"/>
    <mergeCell ref="A20:A25"/>
    <mergeCell ref="A26:B26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2022-09-23T07:42:13Z</cp:lastPrinted>
  <dcterms:created xsi:type="dcterms:W3CDTF">2010-09-29T09:10:17Z</dcterms:created>
  <dcterms:modified xsi:type="dcterms:W3CDTF">2022-11-16T08:48:25Z</dcterms:modified>
</cp:coreProperties>
</file>